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inedgob1-my.sharepoint.com/personal/nortiz_mined_gob_sv/Documents/ARCHIVOS 2022/41. DR ORLANDO DE SOLA/CD-C.E ORLANDO DE SOLA/Plan de Oferta/"/>
    </mc:Choice>
  </mc:AlternateContent>
  <xr:revisionPtr revIDLastSave="1" documentId="13_ncr:1_{1F5A320A-7D78-4914-987B-B1F94C969F41}" xr6:coauthVersionLast="47" xr6:coauthVersionMax="47" xr10:uidLastSave="{3186640B-5C00-432C-A766-5941EF83AAF4}"/>
  <bookViews>
    <workbookView xWindow="-120" yWindow="-120" windowWidth="20730" windowHeight="11040" tabRatio="886" firstSheet="1" activeTab="1" xr2:uid="{00000000-000D-0000-FFFF-FFFF00000000}"/>
  </bookViews>
  <sheets>
    <sheet name="OS TOTAL" sheetId="6" state="hidden" r:id="rId1"/>
    <sheet name="PLAN DE OFERTA" sheetId="11" r:id="rId2"/>
    <sheet name="plan de oferta dos edificios" sheetId="8" state="hidden" r:id="rId3"/>
  </sheets>
  <definedNames>
    <definedName name="__xlfn.BAHTTEXT" hidden="1">#NAME?</definedName>
    <definedName name="_Order1" hidden="1">0</definedName>
    <definedName name="_Order2" hidden="1">0</definedName>
    <definedName name="_xlnm.Print_Area" localSheetId="0">'OS TOTAL'!$A$1:$H$128</definedName>
    <definedName name="_xlnm.Print_Titles" localSheetId="0">'OS TOTAL'!$2:$8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4" i="11" l="1"/>
  <c r="G165" i="11"/>
  <c r="G162" i="11"/>
  <c r="G160" i="11"/>
  <c r="G157" i="11"/>
  <c r="G156" i="11"/>
  <c r="G155" i="11"/>
  <c r="G154" i="11"/>
  <c r="G153" i="11"/>
  <c r="G150" i="11"/>
  <c r="G149" i="11"/>
  <c r="G148" i="11"/>
  <c r="G166" i="11"/>
  <c r="H163" i="11" l="1"/>
  <c r="H146" i="11"/>
  <c r="G171" i="11" l="1"/>
  <c r="H170" i="11" l="1"/>
  <c r="G168" i="11"/>
  <c r="H167" i="11" l="1"/>
  <c r="G80" i="11"/>
  <c r="G76" i="11"/>
  <c r="G83" i="11"/>
  <c r="H82" i="11" s="1"/>
  <c r="G81" i="11"/>
  <c r="G79" i="11"/>
  <c r="G78" i="11"/>
  <c r="G77" i="11"/>
  <c r="G75" i="11"/>
  <c r="G74" i="11"/>
  <c r="G73" i="11"/>
  <c r="G72" i="11"/>
  <c r="G145" i="11"/>
  <c r="G143" i="11"/>
  <c r="G140" i="11"/>
  <c r="G139" i="11"/>
  <c r="G138" i="11"/>
  <c r="G137" i="11"/>
  <c r="G136" i="11"/>
  <c r="G133" i="11"/>
  <c r="G132" i="11"/>
  <c r="G131" i="11"/>
  <c r="G127" i="11"/>
  <c r="H126" i="11" s="1"/>
  <c r="G123" i="11"/>
  <c r="H122" i="11" s="1"/>
  <c r="G120" i="11"/>
  <c r="H119" i="11" s="1"/>
  <c r="G117" i="11"/>
  <c r="G116" i="11"/>
  <c r="G115" i="11"/>
  <c r="G114" i="11"/>
  <c r="G113" i="11"/>
  <c r="G112" i="11"/>
  <c r="G111" i="11"/>
  <c r="G108" i="11"/>
  <c r="H107" i="11" s="1"/>
  <c r="G105" i="11"/>
  <c r="H104" i="11" s="1"/>
  <c r="G102" i="11"/>
  <c r="G99" i="11"/>
  <c r="G98" i="11"/>
  <c r="G95" i="11"/>
  <c r="G94" i="11"/>
  <c r="G91" i="11"/>
  <c r="G90" i="11"/>
  <c r="G86" i="11"/>
  <c r="H85" i="11" s="1"/>
  <c r="G71" i="11"/>
  <c r="G68" i="11"/>
  <c r="G67" i="11"/>
  <c r="G64" i="11"/>
  <c r="G59" i="11"/>
  <c r="G58" i="11"/>
  <c r="G55" i="11"/>
  <c r="G54" i="11"/>
  <c r="G50" i="11"/>
  <c r="G49" i="11"/>
  <c r="G46" i="11"/>
  <c r="G43" i="11"/>
  <c r="G42" i="11"/>
  <c r="G39" i="11"/>
  <c r="G36" i="11"/>
  <c r="G35" i="11"/>
  <c r="G34" i="11"/>
  <c r="G33" i="11"/>
  <c r="G32" i="11"/>
  <c r="G29" i="11"/>
  <c r="G28" i="11"/>
  <c r="G27" i="11"/>
  <c r="G26" i="11"/>
  <c r="G25" i="11"/>
  <c r="G24" i="11"/>
  <c r="G23" i="11"/>
  <c r="G19" i="11"/>
  <c r="G18" i="11"/>
  <c r="G17" i="11"/>
  <c r="G12" i="11"/>
  <c r="H11" i="11" s="1"/>
  <c r="H129" i="11" l="1"/>
  <c r="H70" i="11"/>
  <c r="H110" i="11"/>
  <c r="H88" i="11"/>
  <c r="H61" i="11"/>
  <c r="H14" i="11"/>
  <c r="H10" i="11"/>
  <c r="H172" i="11" l="1"/>
  <c r="I14" i="8" l="1"/>
  <c r="G17" i="6" l="1"/>
  <c r="G18" i="6"/>
  <c r="G19" i="6"/>
  <c r="G23" i="6"/>
  <c r="G24" i="6"/>
  <c r="G25" i="6"/>
  <c r="G26" i="6"/>
  <c r="G27" i="6"/>
  <c r="G28" i="6"/>
  <c r="G29" i="6"/>
  <c r="G32" i="6"/>
  <c r="G33" i="6"/>
  <c r="G34" i="6"/>
  <c r="G35" i="6"/>
  <c r="G36" i="6"/>
  <c r="G39" i="6"/>
  <c r="G42" i="6"/>
  <c r="G43" i="6"/>
  <c r="G46" i="6"/>
  <c r="G49" i="6"/>
  <c r="G50" i="6"/>
  <c r="G55" i="6"/>
  <c r="G56" i="6"/>
  <c r="G59" i="6"/>
  <c r="G60" i="6"/>
  <c r="G65" i="6"/>
  <c r="G68" i="6"/>
  <c r="G69" i="6"/>
  <c r="G72" i="6"/>
  <c r="G73" i="6"/>
  <c r="G74" i="6"/>
  <c r="G75" i="6"/>
  <c r="G76" i="6"/>
  <c r="G77" i="6"/>
  <c r="G78" i="6"/>
  <c r="G79" i="6"/>
  <c r="G80" i="6"/>
  <c r="G81" i="6"/>
  <c r="G82" i="6"/>
  <c r="G85" i="6"/>
  <c r="G88" i="6"/>
  <c r="G92" i="6"/>
  <c r="G93" i="6"/>
  <c r="G96" i="6"/>
  <c r="G97" i="6"/>
  <c r="G100" i="6"/>
  <c r="G101" i="6"/>
  <c r="G104" i="6"/>
  <c r="G107" i="6"/>
  <c r="G110" i="6"/>
  <c r="G113" i="6"/>
  <c r="G114" i="6"/>
  <c r="G115" i="6"/>
  <c r="G116" i="6"/>
  <c r="G117" i="6"/>
  <c r="G118" i="6"/>
  <c r="G119" i="6"/>
  <c r="G122" i="6"/>
  <c r="G125" i="6"/>
  <c r="G12" i="6"/>
  <c r="H62" i="6" l="1"/>
  <c r="H112" i="6" l="1"/>
  <c r="H71" i="6"/>
  <c r="H84" i="6" l="1"/>
  <c r="H87" i="6"/>
  <c r="H90" i="6"/>
  <c r="H121" i="6"/>
  <c r="H14" i="6"/>
  <c r="H124" i="6" l="1"/>
  <c r="H106" i="6"/>
  <c r="H109" i="6"/>
  <c r="H11" i="6" l="1"/>
  <c r="H10" i="6" l="1"/>
  <c r="H128" i="6"/>
</calcChain>
</file>

<file path=xl/sharedStrings.xml><?xml version="1.0" encoding="utf-8"?>
<sst xmlns="http://schemas.openxmlformats.org/spreadsheetml/2006/main" count="1138" uniqueCount="380">
  <si>
    <t>No</t>
  </si>
  <si>
    <t>PARTIDA</t>
  </si>
  <si>
    <t>TOTAL POR</t>
  </si>
  <si>
    <t>m3</t>
  </si>
  <si>
    <t>RUBRO</t>
  </si>
  <si>
    <t>u</t>
  </si>
  <si>
    <t>m2</t>
  </si>
  <si>
    <t>CANTIDAD</t>
  </si>
  <si>
    <t>UNIDAD</t>
  </si>
  <si>
    <t xml:space="preserve">FECHA: </t>
  </si>
  <si>
    <t>CUBIERTA DE TECHOS</t>
  </si>
  <si>
    <t>PISOS</t>
  </si>
  <si>
    <t>P.U.</t>
  </si>
  <si>
    <t>SUB TOTAL</t>
  </si>
  <si>
    <t>CIELOS</t>
  </si>
  <si>
    <t>2.3.1</t>
  </si>
  <si>
    <t>2.3.2</t>
  </si>
  <si>
    <t>ACABADOS</t>
  </si>
  <si>
    <t>VENTANAS</t>
  </si>
  <si>
    <t>2.2.1</t>
  </si>
  <si>
    <t>2.3.3</t>
  </si>
  <si>
    <t>OBRAS PRELIMINARES</t>
  </si>
  <si>
    <t>TRAZO.</t>
  </si>
  <si>
    <t>CONCRETO ESTRUCTURAL</t>
  </si>
  <si>
    <t>ALBAÑILERIA</t>
  </si>
  <si>
    <t>PUERTAS HERRAJES Y CERRADURAS</t>
  </si>
  <si>
    <t>Repellado en paredes</t>
  </si>
  <si>
    <t>Afinado  en paredes</t>
  </si>
  <si>
    <t>Pintura en paredes</t>
  </si>
  <si>
    <t>Pintura en Losas</t>
  </si>
  <si>
    <t>m</t>
  </si>
  <si>
    <t>LIMPIEZA</t>
  </si>
  <si>
    <t>PROPIETARIO: MINEDUCYT</t>
  </si>
  <si>
    <t>2.3.2.1</t>
  </si>
  <si>
    <t>2.3.2.2</t>
  </si>
  <si>
    <t>2.3.2.3</t>
  </si>
  <si>
    <t>2.3.2.4</t>
  </si>
  <si>
    <t>2.3.2.5</t>
  </si>
  <si>
    <t>2.3.2.6</t>
  </si>
  <si>
    <t>2.3.2.7</t>
  </si>
  <si>
    <t>2.3.2.8</t>
  </si>
  <si>
    <t>2.3.1.1</t>
  </si>
  <si>
    <t>2.3.2.9</t>
  </si>
  <si>
    <t>2.3.3.1</t>
  </si>
  <si>
    <t>2.3.3.2</t>
  </si>
  <si>
    <t>2.3.3.3</t>
  </si>
  <si>
    <t>LIMPIEZA, DESMONTAJE Y DEMOLICIÓN (Incluye desalojo)</t>
  </si>
  <si>
    <t>Pintura sobre cara inferior de losa de existente, color a definir por el propietario.</t>
  </si>
  <si>
    <t>EXCAVACION Y RESTITUCION (EN FUNDACIONES Y PARA PISOS).</t>
  </si>
  <si>
    <t>Excavaciones (incluye desalojo)</t>
  </si>
  <si>
    <t>Restituciones</t>
  </si>
  <si>
    <t>2.4.2.2</t>
  </si>
  <si>
    <t>2.4.1.2</t>
  </si>
  <si>
    <t>2.4.2.3</t>
  </si>
  <si>
    <t>2.3.2.10</t>
  </si>
  <si>
    <t>2.3.2.11</t>
  </si>
  <si>
    <t>2.3.2.12</t>
  </si>
  <si>
    <t>2.3.2.13</t>
  </si>
  <si>
    <t>2.3.2.14</t>
  </si>
  <si>
    <t>2.3.2.15</t>
  </si>
  <si>
    <t>2.3.2.16</t>
  </si>
  <si>
    <t>2.3.2.17</t>
  </si>
  <si>
    <t>2.3.2.18</t>
  </si>
  <si>
    <t>En Edificio Existente</t>
  </si>
  <si>
    <t>DESMONTAJES</t>
  </si>
  <si>
    <t>En ventanas de: edificio existente</t>
  </si>
  <si>
    <t>En ventanas de: Aulas Provisionales</t>
  </si>
  <si>
    <t>Desmontaje de ventana V-1:  Dimensiones  0.90x2.40 m. Incluye el desmontaje de defensa existente.</t>
  </si>
  <si>
    <t>Desmontaje de ventana V-2:  Dimensiones  0.90x2.85 m. Incluye el desmontaje de defensa existente.</t>
  </si>
  <si>
    <t>Desmontaje de ventana V-3:  Dimensiones  0.90x1.95 m. Incluye el desmontaje de defensa existente.</t>
  </si>
  <si>
    <t>Desmontaje de ventana V-4:  Dimensiones  0.90x1.85 m. Incluye el desmontaje de defensa existente.</t>
  </si>
  <si>
    <t>Desmontaje de ventana V-5:  Dimensiones  0.90x2.95 m. Incluye el desmontaje de defensa existente.</t>
  </si>
  <si>
    <t>En  paredes: Edificio Existente</t>
  </si>
  <si>
    <t>En puertas de: edificio existente</t>
  </si>
  <si>
    <t>En puertas de: Aulas Provisionales</t>
  </si>
  <si>
    <t>En cielo falsos de: edificio existente</t>
  </si>
  <si>
    <t>En cubierta de: Edificio Existente</t>
  </si>
  <si>
    <t>DEMOLICIONES</t>
  </si>
  <si>
    <t>En Aulas Provisionales</t>
  </si>
  <si>
    <t>Columna C1R</t>
  </si>
  <si>
    <t>Nervio N1</t>
  </si>
  <si>
    <t>Nervio N2</t>
  </si>
  <si>
    <t>Nervio N3</t>
  </si>
  <si>
    <t>Nervio N4</t>
  </si>
  <si>
    <t>Nervio N5</t>
  </si>
  <si>
    <t>Nervio N6</t>
  </si>
  <si>
    <t>Nervio N7</t>
  </si>
  <si>
    <t>Repellado de pared de bloque de concreto 15x20x40</t>
  </si>
  <si>
    <t>Afinado de Pared de bloque de concreto 15x20x40</t>
  </si>
  <si>
    <t>Pintura sobre pared de bloque de concreto 15x20x40 a construir.</t>
  </si>
  <si>
    <t>JUNTA DE DILATACION</t>
  </si>
  <si>
    <t>2.3.1.2</t>
  </si>
  <si>
    <t>2.3.1.3</t>
  </si>
  <si>
    <t>2.3.3.4</t>
  </si>
  <si>
    <t>6.1.1</t>
  </si>
  <si>
    <t>6.2.2</t>
  </si>
  <si>
    <t>6.3.3</t>
  </si>
  <si>
    <t>6.4.1</t>
  </si>
  <si>
    <t>Repellado de pared de bloque de concreto 20x20x40</t>
  </si>
  <si>
    <t>Afinado de Pared de bloque de concreto 20x20x40</t>
  </si>
  <si>
    <t>Pintura sobre pared de bloque de concreto 20x20x40 a construir.</t>
  </si>
  <si>
    <t>6.1.2</t>
  </si>
  <si>
    <t>6.2.3</t>
  </si>
  <si>
    <t>6.3.4</t>
  </si>
  <si>
    <t>ET</t>
  </si>
  <si>
    <t>1.1.1</t>
  </si>
  <si>
    <t>1.2.1</t>
  </si>
  <si>
    <t>1.2.2</t>
  </si>
  <si>
    <t>1.2.3</t>
  </si>
  <si>
    <t>Nervio N8</t>
  </si>
  <si>
    <t>Paredes de bloque de concreto 15X20X40 a construir.</t>
  </si>
  <si>
    <t>1.2.1.1</t>
  </si>
  <si>
    <t>1.2.1.2</t>
  </si>
  <si>
    <t>1.2.1.3</t>
  </si>
  <si>
    <t>1.2.2.1</t>
  </si>
  <si>
    <t>1.2.2.2</t>
  </si>
  <si>
    <t>1.2.2.3</t>
  </si>
  <si>
    <t>1.2.2.4</t>
  </si>
  <si>
    <t>1.2.2.5</t>
  </si>
  <si>
    <t>1.2.2.6</t>
  </si>
  <si>
    <t>1.2.2.7</t>
  </si>
  <si>
    <t>1.2.2.8</t>
  </si>
  <si>
    <t>1.2.2.9</t>
  </si>
  <si>
    <t>1.2.2.10</t>
  </si>
  <si>
    <t>1.2.2.11</t>
  </si>
  <si>
    <t>1.2.2.12</t>
  </si>
  <si>
    <t>1.2.2.13</t>
  </si>
  <si>
    <t>1.2.2.14</t>
  </si>
  <si>
    <t>1.2.2.15</t>
  </si>
  <si>
    <t>1.2.2.16</t>
  </si>
  <si>
    <t>1.2.2.17</t>
  </si>
  <si>
    <t>1.2.2.18</t>
  </si>
  <si>
    <t>1.2.3.1</t>
  </si>
  <si>
    <t>1.2.3.2</t>
  </si>
  <si>
    <t>1.2.3.3</t>
  </si>
  <si>
    <t>1.2.3.4</t>
  </si>
  <si>
    <t>1.3.1</t>
  </si>
  <si>
    <t>1.3.2</t>
  </si>
  <si>
    <t>1.3.3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</si>
  <si>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</si>
  <si>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</si>
  <si>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</si>
  <si>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</si>
  <si>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</si>
  <si>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</si>
  <si>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</si>
  <si>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</si>
  <si>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</si>
  <si>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</si>
  <si>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</si>
  <si>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1.5.1</t>
  </si>
  <si>
    <t>1.7.1</t>
  </si>
  <si>
    <t>1.7.2</t>
  </si>
  <si>
    <t>1.7.3</t>
  </si>
  <si>
    <t>1.7.4</t>
  </si>
  <si>
    <t>1.7.1.1</t>
  </si>
  <si>
    <t>1.7.1.2</t>
  </si>
  <si>
    <t>1.7.2.1</t>
  </si>
  <si>
    <t>1.7.2.2</t>
  </si>
  <si>
    <t>1.7.3.1</t>
  </si>
  <si>
    <t>1.7.3.2</t>
  </si>
  <si>
    <t>1.7.4.1</t>
  </si>
  <si>
    <t>1.8.1</t>
  </si>
  <si>
    <t>1.9.1</t>
  </si>
  <si>
    <t>1.10.1</t>
  </si>
  <si>
    <t>1.10.2</t>
  </si>
  <si>
    <t>1.10.3</t>
  </si>
  <si>
    <t>1.10.4</t>
  </si>
  <si>
    <t>1.10.5</t>
  </si>
  <si>
    <t>1.10.6</t>
  </si>
  <si>
    <t>1.10.7</t>
  </si>
  <si>
    <t>1.11.1</t>
  </si>
  <si>
    <t>1.12.1</t>
  </si>
  <si>
    <t>1.6.1</t>
  </si>
  <si>
    <t xml:space="preserve"> PROYECTO COMPLETO</t>
  </si>
  <si>
    <t>TOTAL IVA INCLUIDO</t>
  </si>
  <si>
    <t>PRESUPUESTO</t>
  </si>
  <si>
    <t>Trazo para ubicación de obras de reforzamiento</t>
  </si>
  <si>
    <t>Símbolo 1:  Lavado y Cepillado de Superficie de pared previo a aplicación de pintura, en pared de bloque de concreto de 0.15x0.20x0.40</t>
  </si>
  <si>
    <t>Símbolo 2:  Lavado y Cepillado de Superficie de pared previo a aplicación de pintura, , en pared de bloque de concreto de 0.20x0.20x0.40</t>
  </si>
  <si>
    <t>Símbolo 3:  Lavado y Cepillado de Superficie de pared previo a aplicación de pintura, , en pared de bloque de concreto de 0.10x0.20x0.40</t>
  </si>
  <si>
    <t>Desmontaje de puerta P-1: Puerta de lámina metálica existente. Dimensiones 1.00x2.10.</t>
  </si>
  <si>
    <t>Concreto f'c=210 kg/cm2 para llenado de soleras de fundación existentes que fueron demolidas para permitir la construcción del la Zapata Z1R</t>
  </si>
  <si>
    <t>Piso Cerámico de alto tráfico, de 0.66x0.66, colocado sobre piso existente</t>
  </si>
  <si>
    <t>Suministro e instalación de puerta P-1</t>
  </si>
  <si>
    <t>Suministro e instalación de Junta de Dilatación t=2"</t>
  </si>
  <si>
    <t>Desmontaje de ventana V-1: Ventana de celosía de vidrio y marco de aluminio. Dimensiones  1.10x2.42 m. Incluye el desmontaje de defensa existente.</t>
  </si>
  <si>
    <t>Desmontaje de ventana V-2: Ventana de celosía de vidrio y marco de aluminio. Dimensiones  1.09x0.82 m. Incluye el desmontaje de defensa existente.</t>
  </si>
  <si>
    <t>Desmontaje de ventana V-3: Ventana de celosía de vidrio y marco de aluminio. Dimensiones  1.18x2.44 m. Incluye el desmontaje de defensa existente.</t>
  </si>
  <si>
    <t>Desmontaje de ventana V-4 Ventana de celosía de vidrio y marco de aluminio. Dimensiones  1.18x2.45 m. Incluye el desmontaje de defensa existente.</t>
  </si>
  <si>
    <t>Desmontaje de ventana V-5: Ventana de celosía de vidrio y marco de aluminio. Dimensiones  1.18x0.80 m. Incluye el desmontaje de defensa existente.</t>
  </si>
  <si>
    <t>Desmontaje de ventana V-6: Ventana de celosía de vidrio y marco de aluminio. Dimensiones  1.55x2.45 m. Incluye el desmontaje de defensa existente.</t>
  </si>
  <si>
    <t>Desmontaje de ventana V-7: Ventana de celosía de vidrio y marco de aluminio. Dimensiones  1.55x2.43 m. Incluye el desmontaje de defensa existente.</t>
  </si>
  <si>
    <t>Desmontaje de puerta P-2: Puerta de lámina metálica existente. Dimensiones 0.90x2.10.</t>
  </si>
  <si>
    <t>Símbolo A: Desmontaje de cielo falso existente, tipo Galaxy.</t>
  </si>
  <si>
    <t>Simbología 1: Desmontaje de lamina de aluminio Zinc (en aula provisional contiguo a edificio existente)</t>
  </si>
  <si>
    <t>Simbología 2: Desmontaje de lamina de fibrocemento, en cubierta de techos de edificio existente</t>
  </si>
  <si>
    <t>Símbolo 1: Demolición de pared de bloque de concreto de 0.15x0.20x0.40</t>
  </si>
  <si>
    <t>Símbolo 2: Demolición de pared liviana, t=0.10 mi incluye malla ciclón</t>
  </si>
  <si>
    <t>Demolición de solera existente, sin dañar refuerzo principal de Solera y para permitir la construcción de la nueva fundación</t>
  </si>
  <si>
    <t>Demolición de paredes existentes, sin dañar refuerzo principal de pared y para permitir la construcción de la nueva fundación</t>
  </si>
  <si>
    <t>Excavación a mano  para colocación de Zapata Z1R</t>
  </si>
  <si>
    <t>Restitución con base de suelo areno limoso compactado al 90% según norma AASHTO t=180 sobre Zapata Z1</t>
  </si>
  <si>
    <t xml:space="preserve">  Relleno con lodo reto en una proporción del 8% (11.5 partes de suelo por 1 parte de cemento). Con circulo MRBC conforme a ASTM D6103 entre 8" y 12", con una resistencia mínima a la compresión según ASTM D4832 de 10 Kg/cm2 a los 28 días</t>
  </si>
  <si>
    <t>Zapata Z1R (incluye concreto para reparación de solera existente)</t>
  </si>
  <si>
    <t>Suministro e instalación de cielo falso tipo Galaxy (losetas de 4'x2'x7mm)</t>
  </si>
  <si>
    <t xml:space="preserve">PROYECTO: “OBRAS DE REHABILITACIÓN, REFORZAMIENTO, RECONSTRUCCIÓN Y/O MITIGACIÓN EN CENTROS EDUCATIVOS A NIVEL NACIONAL QUE PRESENTAN RIESGO”, DE CENTRO EDUCATIVO: “COMPLEJO EDUCATIVO DR. ORLANDO DE SOLA”, J/CIUDAD DELGADO, D/SAN SALVADOR.CÓDIGO:11763.
</t>
  </si>
  <si>
    <t>Suministro e instalación de cubierta techo con lamina aluminio zinc calibre 24. Incluye tornillo autoroscante acero inoxidable galvanizado de 1 y de 3/4 de pulgada con arandela de neopreno. Sobre los tornillos autorroscantes se deberá de colocar material bituminoso o un sellador impermeabilizante elastómero acrílico a base de agua, se incluira el aislante termico de 10 mm.</t>
  </si>
  <si>
    <t>Suministro e instalación de ventana V-1, ventana francesa corrediza, color aluminio natural, vidrio de 6 mm laminado</t>
  </si>
  <si>
    <t>Suministro e instalación de ventana V-2, ventana francesa corrediza, color aluminio natural, vidrio de 6 mm laminado</t>
  </si>
  <si>
    <t>Suministro e instalación de ventana V-3, ventana francesa corrediza, color aluminio natural, vidrio de 6 mm laminado</t>
  </si>
  <si>
    <t>Suministro e instalación de ventana V-4, ventana francesa corrediza, color aluminio natural, vidrio de 6 mm laminado</t>
  </si>
  <si>
    <t>Suministro e instalación de ventana V-5, ventana francesa corrediza, color aluminio natural, vidrio de 6 mm laminado</t>
  </si>
  <si>
    <t>Suministro e instalación de ventana V-6, ventana francesa corrediza, color aluminio natural, vidrio de 6 mm laminado</t>
  </si>
  <si>
    <t>Suministro e instalación de ventana V-7, ventana francesa corrediza, color aluminio natural, vidrio de 6 mm laminado</t>
  </si>
  <si>
    <t>M2</t>
  </si>
  <si>
    <t>Suministro e instalación de cubierta techo con lamina aluminio zinc calibre 24. Incluye tornillo autoroscante acero inoxidable galvanizado de 1 y de 3/4 de pulgada con arandela de neopreno. Sobre los tornillos autorroscantes se deberá de colocar material bituminoso o un sellador impermeabilizante elastómero acrílico a base de agua, se incluira el aislante termoacustico de 10 mm.</t>
  </si>
  <si>
    <t>En  paredes: Edificio Existente zona 9</t>
  </si>
  <si>
    <t>En  paredes: Edificio Existente zona 11</t>
  </si>
  <si>
    <t>1.2.1.4</t>
  </si>
  <si>
    <t>1.2.1.5</t>
  </si>
  <si>
    <t>1.2.1.6</t>
  </si>
  <si>
    <t>En ventanas de: edificio existente zona 9</t>
  </si>
  <si>
    <t>En puertas de: edificio existente zona 9</t>
  </si>
  <si>
    <t>En puertas de: edificio existente zona 11</t>
  </si>
  <si>
    <t>En cielo falsos de: edificio existente zona 9</t>
  </si>
  <si>
    <t>En cielo falsos de: edificio existente zona 11</t>
  </si>
  <si>
    <t>En cubierta de: Edificio Existente zona 9</t>
  </si>
  <si>
    <t>En cubierta de: Edificio Existente zona 11</t>
  </si>
  <si>
    <t>En Edificio Existente zona 9</t>
  </si>
  <si>
    <t>En Edificio Existente zona 11</t>
  </si>
  <si>
    <t>1.2.2.19</t>
  </si>
  <si>
    <t>1.2.2.20</t>
  </si>
  <si>
    <t>1.2.2.21</t>
  </si>
  <si>
    <t>1.2.3.5</t>
  </si>
  <si>
    <t>1.2.3.6</t>
  </si>
  <si>
    <t>Excavaciones (incluye desalojo) edificio zona 9</t>
  </si>
  <si>
    <t>Restituciones edificio zona 9</t>
  </si>
  <si>
    <t>Excavaciones (incluye desalojo) edificio zona 11</t>
  </si>
  <si>
    <t>Restituciones edificio zona 11</t>
  </si>
  <si>
    <t>1.3.4</t>
  </si>
  <si>
    <t>1.3.5</t>
  </si>
  <si>
    <t>1.3.6</t>
  </si>
  <si>
    <t>CONCRETO ESTRUCTURAL. Edificio zona 9</t>
  </si>
  <si>
    <t>1.5.2</t>
  </si>
  <si>
    <t>1.5.3</t>
  </si>
  <si>
    <t>1.5.4</t>
  </si>
  <si>
    <t>1.5.5</t>
  </si>
  <si>
    <t>1.5.6</t>
  </si>
  <si>
    <t>1.5.7</t>
  </si>
  <si>
    <t>1.5.8</t>
  </si>
  <si>
    <t>1.5.9</t>
  </si>
  <si>
    <t>1.5.10</t>
  </si>
  <si>
    <t>1.5.11</t>
  </si>
  <si>
    <t>CONCRETO ESTRUCTURAL. Edificio zona 11</t>
  </si>
  <si>
    <t>ALBAÑILERIA. Edificio zona 9</t>
  </si>
  <si>
    <t>ALBAÑILERIA. Edificio zona 11</t>
  </si>
  <si>
    <t>CUBIERTA DE TECHOS.Edificio zona 9</t>
  </si>
  <si>
    <t>CUBIERTA DE TECHOS. Edificio zona 11</t>
  </si>
  <si>
    <t>ACABADOS. Edificio zona 9</t>
  </si>
  <si>
    <t>ACABADOS. Edificio zona 11</t>
  </si>
  <si>
    <t>1.8.1.1</t>
  </si>
  <si>
    <t>1.8.1.2</t>
  </si>
  <si>
    <t>1.8.2</t>
  </si>
  <si>
    <t>1.8.2.1</t>
  </si>
  <si>
    <t>1.8.2.2</t>
  </si>
  <si>
    <t>1.8.3</t>
  </si>
  <si>
    <t>1.8.3.1</t>
  </si>
  <si>
    <t>1./8.3.2</t>
  </si>
  <si>
    <t>1.8.4</t>
  </si>
  <si>
    <t>1.8.4.1</t>
  </si>
  <si>
    <t>PISOS. Edificio zona 9</t>
  </si>
  <si>
    <t>PISOS. Edificio zona 11</t>
  </si>
  <si>
    <t>PUERTAS HERRAJES Y CERRADURAS. Edificio zona 9</t>
  </si>
  <si>
    <t>PUERTAS HERRAJES Y CERRADURAS. Edificio zona 11</t>
  </si>
  <si>
    <t>VENTANAS.Edificio zona 9</t>
  </si>
  <si>
    <t>VENTANAS.Edificio zona 11</t>
  </si>
  <si>
    <t>1.13.1</t>
  </si>
  <si>
    <t>1.13.2</t>
  </si>
  <si>
    <t>1.13.3</t>
  </si>
  <si>
    <t>1.13.4</t>
  </si>
  <si>
    <t>1.13.5</t>
  </si>
  <si>
    <t>1.13.6</t>
  </si>
  <si>
    <t>1.13.7</t>
  </si>
  <si>
    <t>1.14.1</t>
  </si>
  <si>
    <t>1.14.2</t>
  </si>
  <si>
    <t>1.14.3</t>
  </si>
  <si>
    <t>1.14.4</t>
  </si>
  <si>
    <t>1.14.5</t>
  </si>
  <si>
    <t>1.14.6</t>
  </si>
  <si>
    <t>1.14.7</t>
  </si>
  <si>
    <t>CIELOS. Edificio zona 9</t>
  </si>
  <si>
    <t>CIELOS. Edificio zona 11</t>
  </si>
  <si>
    <t>1.15.1</t>
  </si>
  <si>
    <t>1.16.1</t>
  </si>
  <si>
    <t>JUNTA DE DILATACION. Edificio zona 9</t>
  </si>
  <si>
    <t>JUNTA DE DILATACION. Edificio zona 11</t>
  </si>
  <si>
    <t>1.17.1</t>
  </si>
  <si>
    <t>1.18.1</t>
  </si>
  <si>
    <t>1.19.1</t>
  </si>
  <si>
    <t>DEFENSA METALICA TIPO MI NUEVA ESCUELA. Edificio zona 9</t>
  </si>
  <si>
    <t>DEFENSA METALICA TIPO MI NUEVA ESCUELA. Edificio zona 11</t>
  </si>
  <si>
    <t>1.20.1</t>
  </si>
  <si>
    <t>Defensa metalica con varilla cuadrada de 3/8" y 1/2" según detalle anexo</t>
  </si>
  <si>
    <t>PLAN DE OFERTA</t>
  </si>
  <si>
    <t xml:space="preserve">PROYECTO: “OBRAS DE REHABILITACIÓN, REFORZAMIENTO, RECONSTRUCCIÓN Y/O MITIGACIÓN EN CENTROS EDUCATIVOS A NIVEL NACIONAL QUE PRESENTAN RIESGO” EN EDIFICIOS ZONA 9 Y ZONA 11 Y DEMOLICION Y DESALOJO DE AULAS PROVISIONALES, DE CENTRO EDUCATIVO: “COMPLEJO EDUCATIVO DR. ORLANDO DE SOLA”, J/CIUDAD DELGADO, D/SAN SALVADOR.CÓDIGO:11763.
</t>
  </si>
  <si>
    <t>13.1.2</t>
  </si>
  <si>
    <t>13.1.3</t>
  </si>
  <si>
    <t>OBRA ELECTRICA. Edificio zona 9</t>
  </si>
  <si>
    <t>Obras de Rehabilitacion y Mantenimiento al Sistema Electrico</t>
  </si>
  <si>
    <t>REHABILITACIÓN DE POZO DE REGISTRO ELECTRICO EXISTENTE INCLUYE HECHURA DE TAPADERA METÁLICA LAMINA LAGRIMADA CON BISAGRAS PINTADA, LIMPIEZA, CAMBIO DE GRAVA PARA TRAMPA DE HUMEDAD, REPELLADO Y AFINADO DE PAREDES.</t>
  </si>
  <si>
    <t>SUMINISTRO E INSTALACION DE TABLERO ELECTRICO ST-EZ11 DE 20 ESPACIOS 120/240V MAIN DE 125 A/2 POLOS, BARRAS DE 125 AMP,MONOFASICO DE EMPOTRAR, CON SUS RAMALES Y PROTECCIONES TERMICAS, INCLUYE DESMONTAJE DEL EXISTENTE Y RECONEXION DE CIRCUITOS.</t>
  </si>
  <si>
    <t>SUMINISTRO Y MONTAJE DE ALIMENTADOR ELECTRICO DE TABLEROS ST-EZ9 A TABLERO GENERAL CON 3 THHN 6 + 1 THHN 8,TUBERÍA Ø 1 1/4" CON PVC ENTERRADA Y CONDUIT EXPUESTA.</t>
  </si>
  <si>
    <t>S.G</t>
  </si>
  <si>
    <t>Luminarias Internas de Edificio</t>
  </si>
  <si>
    <t>SUMINISTRO E INSTALACIÓN DE LUMINARIA TUBOS LED 3X18 WATTS 120 VOLTS EN GABINETE 2´X4´ CON DIFUSOR TIPO REJILLA CUADRICULA BLANCA, MONTAJE EMPOTRADA EN CIELO FALSO, INCLUYE CANALIZACIÓN, ALAMBRADO E INTERRUPTOR, DESMONTAJE DE EXISTENTE.</t>
  </si>
  <si>
    <t>LUMINARIA TIPO APLIQUE OVAL TORTUGA, BOMBILLA LED DE 12 WATT, 120 V, MONTADO EN LOSA O ESTRUCTURA METÁLICA DE TECHO, CON CAJA OCTOGONAL 4"X4" HIERRO GALVANIZADO TIPO PESADO EMPERNADA A POLIN O EMPROTRADA EN LOSA, INCLUYE ALAMBRADO, CANALIZACION, BOMBILLO, DESMONTAJE DE EXISTENTE.</t>
  </si>
  <si>
    <t>INTERRUPTOR SENCILLO TIPO VOLQUETE 15 AMP, 125 V, PLACA DE ACERO INOXIDABLE MONTADO EN CAJA RECTANGULAR DE 4"X2" DE HIERRO GALVANIZADO PESADO, DESMONTAJE DE EXISTENTE.</t>
  </si>
  <si>
    <t>INTERRUPTOR DOBLES  TIPO  VOLQUETE 15 AMP, 125 V, PLACA DE ACERO INOXIDABLE MONTADO EN  CAJA RECTANGULAR DE 4"X2" DE HIERRO GALVANIZADO PESADO, DESMONTAJE DE EXISTENTE.</t>
  </si>
  <si>
    <t>INTERRUPTOR DE CAMBIO TIPO  VOLQUETE 15 AMP, 125 V, PLACA DE ACERO INOXIDABLE MONTADO EN  CAJA RECTANGULAR DE 4"X2" DE HIERRO GALVANIZADO PESADO, DESMONTAJE DE EXISTENTE.</t>
  </si>
  <si>
    <t>Tomas de Corrientes Internos de Edificio</t>
  </si>
  <si>
    <t>TOMA CORRIENTE DOBLE POLARIZADO NEMA 5-20R, CUERPO ENTERO 20 AMP 125 V PLACA DE ACERO INOXIDABLE, CAJA RECTANGULAR DE 4"X2" DE HIERRO GALVANIZADO TIPO PESADO (INCLUYE ALAMBRADO Y CANALIZACION, DESMONTAJE DE EXISTENTE)</t>
  </si>
  <si>
    <t>Ventiladores de Techo Tipo Insdustrial</t>
  </si>
  <si>
    <r>
      <rPr>
        <b/>
        <sz val="8"/>
        <rFont val="Century Gothic"/>
        <family val="2"/>
      </rPr>
      <t>VENTILADOR DE TECHO TIPO INDUSTRIAL DE TRES ASPAS METALICAS DE 56 PULGADAS UL</t>
    </r>
    <r>
      <rPr>
        <sz val="8"/>
        <rFont val="Century Gothic"/>
        <family val="2"/>
      </rPr>
      <t>, 60 o 100 WATTS 125 V. CONTROL DE VELOCIDAD MONTADO EN LOSA O ESTRUCTURA DE CUBIERTA DE TECHO CON SOPORTE METALICO, CAJA OCTOGONAL DE 4" x 4" DE HIERRO GALVANIZADO TIPO PESADO (INCLUYE ALAMBRADO Y CANALIZACION, SOPORTE METALICO Y DESMONTAJE DE EXISTENTE)</t>
    </r>
  </si>
  <si>
    <t>Símbolo A: Desmontaje de cielo falso existente, tipo Galaxy.(Incluye desalojo)</t>
  </si>
  <si>
    <t>OTROS</t>
  </si>
  <si>
    <t>ROTULO Y PLACA CONMEMORATIVA</t>
  </si>
  <si>
    <t>Zapata Z1R (incluye concreto para reparación de solera existente).Ver Plano Detalles Estrcturales 22/24</t>
  </si>
  <si>
    <t>Nervio N2 (Ver Plano Detalles Estrcturales 22/24)</t>
  </si>
  <si>
    <t>Nervio N4 (Ver Plano Detalles Estrcturales 22/24)</t>
  </si>
  <si>
    <t>Nervio N3 (Ver Plano Detalles Estrcturales 22/24)</t>
  </si>
  <si>
    <t>Nervio N5 (Ver Plano Detalles Estrcturales 22/24)</t>
  </si>
  <si>
    <t>Nervio N7 (Ver Plano Detalles Estrcturales 22/24)</t>
  </si>
  <si>
    <t>Nervio N6 (Ver Plano Detalles Estrcturales 22/24)</t>
  </si>
  <si>
    <t>Nervio N1 (Ver Plano Detalles Estrcturales 22/24)</t>
  </si>
  <si>
    <t>Columna C1R (Ver Plano Detalles Estrcturales 22/24)</t>
  </si>
  <si>
    <t>Nervio N8 (Ver Plano Detalles Estrcturales 22/24)</t>
  </si>
  <si>
    <t>Suministro e instalacion de cubierta de techo de lamina de aluminio y zinc calibre 24 (estructura de polin especial), Incluye instalacion de platina de 1 1/2 x 1/8 plg para sujecion de lamina, en polin espacial tornillo autoroscante acero inoxidable galvanizado de 1 y de 3/4 de pulgada con arandela de neopreno, sobre los tornillos autorroscantes se debera colocar material bituminoso o un sellador impermeabilizante elastomero acrilico a base de agua. Incluye desmontaje y desalojo de techo existente. Lijado, limpieza, dos manos de pintura anticorrosiva, una mano de pintura de aceite color blanco en estructura de techo total. Hechura de cepos repellados, afinados y pintados en ambas caras. Instalacion de capote de aluminio y zic calibre 26, instalacion de aislante termico de aluminio y polietileno de 10 mm de espesor</t>
  </si>
  <si>
    <t>Hechura e instalación de defensa metálica, incluye desmontaje de defensa existente, resane por daños en su desinstalación, dos manos de anticorrosivo y 1 mano de pintura esmalte color blanco, (diseño de defensa según mi nueva escuela)." según detalle anexo</t>
  </si>
  <si>
    <t>CUBIERTA Y PROTECCIONES</t>
  </si>
  <si>
    <t>Suministro e instalación de Botaguas de lámina galvanizada CAL. 24</t>
  </si>
  <si>
    <t>Suministro e instalación de bajadas de aguas lluvias con tuberia PVC ø4" x 100 psi, sujetados con cincha de platina de 1/8" x 1", fijados con tornillo goloso de 2" x 10 y anclas plasticas.(incluye accesorios)</t>
  </si>
  <si>
    <t>Impermeabilización de losa con base emulsión betun de asfalto</t>
  </si>
  <si>
    <t>OBRA ELECTRICA. Edificio zona 11</t>
  </si>
  <si>
    <t>13.1.4</t>
  </si>
  <si>
    <t>13.1.5</t>
  </si>
  <si>
    <t>13.1.6</t>
  </si>
  <si>
    <t>13.1.7</t>
  </si>
  <si>
    <t>13.1.8</t>
  </si>
  <si>
    <t>13.1.10</t>
  </si>
  <si>
    <t>13.1.11</t>
  </si>
  <si>
    <t>1.14.8</t>
  </si>
  <si>
    <t>1.14.10</t>
  </si>
  <si>
    <t>1.14.11</t>
  </si>
  <si>
    <t>14.1.2</t>
  </si>
  <si>
    <t>14.1.3</t>
  </si>
  <si>
    <t>14.1.4</t>
  </si>
  <si>
    <t>14.1.1</t>
  </si>
  <si>
    <t>14.1.5</t>
  </si>
  <si>
    <t>14.1.6</t>
  </si>
  <si>
    <t>14.1.7</t>
  </si>
  <si>
    <t>14.1.8</t>
  </si>
  <si>
    <t>14.1.9</t>
  </si>
  <si>
    <t>14.1.10</t>
  </si>
  <si>
    <t>1.15.2</t>
  </si>
  <si>
    <t>1.15.3</t>
  </si>
  <si>
    <t>1.15.4</t>
  </si>
  <si>
    <t>1.15.5</t>
  </si>
  <si>
    <t>1.15.6</t>
  </si>
  <si>
    <t>1.15.7</t>
  </si>
  <si>
    <t>1.15.8</t>
  </si>
  <si>
    <t>1.15.9</t>
  </si>
  <si>
    <t>1.15.10</t>
  </si>
  <si>
    <t>15.1.2</t>
  </si>
  <si>
    <t>15.1.3</t>
  </si>
  <si>
    <t>1.16.2</t>
  </si>
  <si>
    <t>1.16.3</t>
  </si>
  <si>
    <t xml:space="preserve">(Pago de aranceles correspondiente por los servicios de revisión y aprobación de planos, pago en la Alcaldía de los derechos municipales establecidos para permiso de construcción. Se proporcionará los planos firmados por los profesionales responsables por especialidad, estudios técnicos firmados y sellados por los responsables y memoria de cálculo firmadas y selladas por los responsables)  </t>
  </si>
  <si>
    <t>PERMISO DE CONSTRUCCION</t>
  </si>
  <si>
    <t xml:space="preserve">Suministro e instalación de Porcelanato de 60x60, color a definir, acabado mate, espesor 9 mm, pei 5, tráfico intenso. Pegamento especial para porcelanato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</si>
</sst>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2">
    <numFmt numFmtId="5" formatCode="&quot;$&quot;#,##0;\-&quot;$&quot;#,##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_);\(&quot;$&quot;#,##0.00\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#,##0.00\ &quot;€&quot;;\-#,##0.00\ &quot;€&quot;"/>
    <numFmt numFmtId="169" formatCode="#,##0.00\ &quot;€&quot;;[Red]\-#,##0.00\ &quot;€&quot;"/>
    <numFmt numFmtId="170" formatCode="_-* #,##0.00\ &quot;€&quot;_-;\-* #,##0.00\ &quot;€&quot;_-;_-* &quot;-&quot;??\ &quot;€&quot;_-;_-@_-"/>
    <numFmt numFmtId="171" formatCode="_-* #,##0.00\ _€_-;\-* #,##0.00\ _€_-;_-* &quot;-&quot;??\ _€_-;_-@_-"/>
    <numFmt numFmtId="172" formatCode="#,##0.0"/>
    <numFmt numFmtId="173" formatCode="_(&quot;¢&quot;* #,##0.00_);_(&quot;¢&quot;* \(#,##0.00\);_(&quot;¢&quot;* &quot;-&quot;_);_(@_)"/>
    <numFmt numFmtId="174" formatCode="mmmm\ d\,\ yyyy"/>
    <numFmt numFmtId="175" formatCode="_-[$€-2]* #,##0.00_-;\-[$€-2]* #,##0.00_-;_-[$€-2]* &quot;-&quot;??_-"/>
    <numFmt numFmtId="176" formatCode="#,##0.00\ ;&quot; (&quot;#,##0.00\);&quot; -&quot;#\ ;@\ "/>
    <numFmt numFmtId="177" formatCode="&quot; $&quot;#,##0.00\ ;&quot; $(&quot;#,##0.00\);&quot; $-&quot;#\ ;@\ "/>
    <numFmt numFmtId="178" formatCode="_-* #,##0\ _$_-;\-* #,##0\ _$_-;_-* &quot;-&quot;\ _$_-;_-@_-"/>
    <numFmt numFmtId="179" formatCode="_-* #,##0.00\ _$_-;\-* #,##0.00\ _$_-;_-* &quot;-&quot;??\ _$_-;_-@_-"/>
    <numFmt numFmtId="180" formatCode="&quot;$&quot;#,##0.00"/>
    <numFmt numFmtId="181" formatCode="[$$-409]#,##0.00_);\([$$-409]#,##0.00\)"/>
    <numFmt numFmtId="182" formatCode="[$$-409]#,##0.00000000"/>
    <numFmt numFmtId="183" formatCode="0.00000000"/>
    <numFmt numFmtId="184" formatCode="_(#,##0.00_);_(#,##0.00_);"/>
    <numFmt numFmtId="185" formatCode="0.0"/>
    <numFmt numFmtId="186" formatCode="0.000"/>
    <numFmt numFmtId="187" formatCode="_-* #,##0\ &quot;$&quot;_-;\-* #,##0\ &quot;$&quot;_-;_-* &quot;-&quot;\ &quot;$&quot;_-;_-@_-"/>
    <numFmt numFmtId="188" formatCode="_-* #,##0.00\ &quot;$&quot;_-;\-* #,##0.00\ &quot;$&quot;_-;_-* &quot;-&quot;??\ &quot;$&quot;_-;_-@_-"/>
    <numFmt numFmtId="189" formatCode="_(* #,##0\ &quot;pta&quot;_);_(* \(#,##0\ &quot;pta&quot;\);_(* &quot;-&quot;??\ &quot;pta&quot;_);_(@_)"/>
    <numFmt numFmtId="190" formatCode="_-* #,##0\ _P_t_s_-;\-* #,##0\ _P_t_s_-;_-* &quot;-&quot;\ _P_t_s_-;_-@_-"/>
    <numFmt numFmtId="191" formatCode="_(&quot;¢&quot;* #,##0.00_);_(&quot;¢&quot;* \(#,##0.00\);_(&quot;¢&quot;* &quot;-&quot;??_);_(@_)"/>
    <numFmt numFmtId="192" formatCode="_-* #,##0.00\ &quot;Pts&quot;_-;\-* #,##0.00\ &quot;Pts&quot;_-;_-* &quot;-&quot;??\ &quot;Pts&quot;_-;_-@_-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10"/>
      <name val="Geneva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8"/>
      <name val="Arial"/>
      <family val="2"/>
    </font>
    <font>
      <u/>
      <sz val="9"/>
      <color indexed="36"/>
      <name val="Geneva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9"/>
      <color indexed="12"/>
      <name val="Geneva"/>
    </font>
    <font>
      <sz val="12"/>
      <name val="Times"/>
    </font>
    <font>
      <b/>
      <sz val="11"/>
      <name val="Arial"/>
      <family val="2"/>
    </font>
    <font>
      <b/>
      <sz val="18"/>
      <color indexed="62"/>
      <name val="Cambria"/>
      <family val="2"/>
    </font>
    <font>
      <sz val="10"/>
      <name val="Arial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CG Omega"/>
    </font>
    <font>
      <b/>
      <sz val="8"/>
      <name val="Century Gothic"/>
      <family val="2"/>
    </font>
    <font>
      <sz val="10"/>
      <name val="Arial"/>
      <family val="2"/>
    </font>
    <font>
      <sz val="8"/>
      <name val="Century Gothic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14"/>
      <name val="Arial"/>
      <family val="2"/>
    </font>
    <font>
      <b/>
      <sz val="10"/>
      <name val="Century Gothic"/>
      <family val="2"/>
    </font>
    <font>
      <b/>
      <sz val="8"/>
      <color rgb="FFFF0000"/>
      <name val="Century Gothic"/>
      <family val="2"/>
    </font>
    <font>
      <sz val="8"/>
      <color rgb="FFFF0000"/>
      <name val="Century Gothic"/>
      <family val="2"/>
    </font>
  </fonts>
  <fills count="37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solid">
        <fgColor indexed="22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47"/>
        <bgColor indexed="47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15">
    <xf numFmtId="0" fontId="0" fillId="0" borderId="0"/>
    <xf numFmtId="0" fontId="2" fillId="0" borderId="0"/>
    <xf numFmtId="167" fontId="2" fillId="0" borderId="0" applyFont="0" applyFill="0" applyBorder="0" applyAlignment="0" applyProtection="0"/>
    <xf numFmtId="3" fontId="5" fillId="0" borderId="0" applyFont="0" applyFill="0" applyBorder="0" applyAlignment="0" applyProtection="0"/>
    <xf numFmtId="173" fontId="6" fillId="0" borderId="0">
      <alignment vertical="center"/>
    </xf>
    <xf numFmtId="44" fontId="2" fillId="0" borderId="0" applyFont="0" applyFill="0" applyBorder="0" applyAlignment="0" applyProtection="0"/>
    <xf numFmtId="0" fontId="5" fillId="0" borderId="0" applyFont="0" applyFill="0" applyBorder="0" applyAlignment="0" applyProtection="0"/>
    <xf numFmtId="174" fontId="2" fillId="0" borderId="0" applyFill="0" applyBorder="0" applyAlignment="0" applyProtection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8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8" fillId="8" borderId="0" applyNumberFormat="0" applyBorder="0" applyAlignment="0" applyProtection="0"/>
    <xf numFmtId="0" fontId="4" fillId="4" borderId="0" applyNumberFormat="0" applyBorder="0" applyAlignment="0" applyProtection="0"/>
    <xf numFmtId="0" fontId="4" fillId="9" borderId="0" applyNumberFormat="0" applyBorder="0" applyAlignment="0" applyProtection="0"/>
    <xf numFmtId="0" fontId="8" fillId="7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8" fillId="8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8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8" fillId="7" borderId="0" applyNumberFormat="0" applyBorder="0" applyAlignment="0" applyProtection="0"/>
    <xf numFmtId="0" fontId="9" fillId="0" borderId="0">
      <alignment vertical="top"/>
    </xf>
    <xf numFmtId="17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6" fontId="4" fillId="0" borderId="0"/>
    <xf numFmtId="177" fontId="4" fillId="0" borderId="0"/>
    <xf numFmtId="0" fontId="4" fillId="0" borderId="0"/>
    <xf numFmtId="2" fontId="2" fillId="0" borderId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178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4" fillId="0" borderId="0" applyFont="0" applyFill="0" applyBorder="0" applyAlignment="0" applyProtection="0"/>
    <xf numFmtId="44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6" fillId="0" borderId="0" applyFont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1" fillId="0" borderId="0"/>
    <xf numFmtId="0" fontId="2" fillId="0" borderId="0"/>
    <xf numFmtId="0" fontId="2" fillId="10" borderId="2" applyNumberFormat="0" applyFont="0" applyAlignment="0" applyProtection="0"/>
    <xf numFmtId="0" fontId="2" fillId="10" borderId="2" applyNumberFormat="0" applyFont="0" applyAlignment="0" applyProtection="0"/>
    <xf numFmtId="0" fontId="2" fillId="10" borderId="2" applyNumberFormat="0" applyFont="0" applyAlignment="0" applyProtection="0"/>
    <xf numFmtId="180" fontId="15" fillId="11" borderId="0">
      <alignment horizontal="center" vertical="center" wrapText="1"/>
    </xf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185" fontId="2" fillId="0" borderId="0">
      <alignment horizontal="left" vertical="center" wrapText="1" indent="2"/>
    </xf>
    <xf numFmtId="186" fontId="3" fillId="0" borderId="0" applyNumberFormat="0" applyFont="0">
      <alignment horizontal="left" vertical="center" indent="1"/>
    </xf>
    <xf numFmtId="172" fontId="3" fillId="0" borderId="1">
      <alignment horizontal="left" vertical="justify" wrapText="1" indent="2"/>
    </xf>
    <xf numFmtId="0" fontId="16" fillId="0" borderId="0" applyNumberForma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0" fontId="17" fillId="0" borderId="0"/>
    <xf numFmtId="190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9" borderId="0" applyNumberFormat="0" applyBorder="0" applyAlignment="0" applyProtection="0"/>
    <xf numFmtId="0" fontId="18" fillId="13" borderId="0" applyNumberFormat="0" applyBorder="0" applyAlignment="0" applyProtection="0"/>
    <xf numFmtId="0" fontId="19" fillId="30" borderId="4" applyNumberFormat="0" applyAlignment="0" applyProtection="0"/>
    <xf numFmtId="0" fontId="20" fillId="31" borderId="5" applyNumberFormat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14" borderId="0" applyNumberFormat="0" applyBorder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17" borderId="4" applyNumberFormat="0" applyAlignment="0" applyProtection="0"/>
    <xf numFmtId="0" fontId="27" fillId="0" borderId="9" applyNumberFormat="0" applyFill="0" applyAlignment="0" applyProtection="0"/>
    <xf numFmtId="0" fontId="4" fillId="10" borderId="2" applyNumberFormat="0" applyFont="0" applyAlignment="0" applyProtection="0"/>
    <xf numFmtId="0" fontId="28" fillId="30" borderId="10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" fillId="0" borderId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0" fontId="2" fillId="0" borderId="0"/>
    <xf numFmtId="0" fontId="2" fillId="0" borderId="0"/>
    <xf numFmtId="0" fontId="31" fillId="0" borderId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0" fontId="32" fillId="0" borderId="0"/>
    <xf numFmtId="164" fontId="2" fillId="0" borderId="0" applyFill="0" applyBorder="0" applyAlignment="0" applyProtection="0"/>
    <xf numFmtId="0" fontId="33" fillId="0" borderId="0"/>
    <xf numFmtId="44" fontId="34" fillId="0" borderId="0" applyFont="0" applyFill="0" applyBorder="0" applyAlignment="0" applyProtection="0"/>
    <xf numFmtId="0" fontId="34" fillId="0" borderId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19">
    <xf numFmtId="0" fontId="0" fillId="0" borderId="0" xfId="0"/>
    <xf numFmtId="0" fontId="36" fillId="0" borderId="0" xfId="152" applyFont="1"/>
    <xf numFmtId="166" fontId="39" fillId="0" borderId="0" xfId="214" applyFont="1" applyAlignment="1">
      <alignment horizontal="center" vertical="center"/>
    </xf>
    <xf numFmtId="0" fontId="38" fillId="0" borderId="0" xfId="152" applyFont="1" applyAlignment="1">
      <alignment horizontal="center" vertical="center"/>
    </xf>
    <xf numFmtId="0" fontId="39" fillId="0" borderId="0" xfId="152" applyFont="1"/>
    <xf numFmtId="167" fontId="39" fillId="0" borderId="0" xfId="213" applyFont="1" applyAlignment="1">
      <alignment horizontal="center" vertical="center"/>
    </xf>
    <xf numFmtId="166" fontId="37" fillId="0" borderId="14" xfId="214" applyFont="1" applyFill="1" applyBorder="1" applyAlignment="1">
      <alignment horizontal="center" vertical="center" wrapText="1"/>
    </xf>
    <xf numFmtId="0" fontId="36" fillId="0" borderId="14" xfId="152" applyFont="1" applyBorder="1"/>
    <xf numFmtId="0" fontId="35" fillId="32" borderId="0" xfId="152" applyFont="1" applyFill="1" applyBorder="1" applyAlignment="1">
      <alignment horizontal="left" vertical="center" wrapText="1"/>
    </xf>
    <xf numFmtId="166" fontId="37" fillId="33" borderId="14" xfId="214" applyFont="1" applyFill="1" applyBorder="1" applyAlignment="1">
      <alignment horizontal="center" vertical="center" wrapText="1"/>
    </xf>
    <xf numFmtId="0" fontId="35" fillId="32" borderId="15" xfId="152" applyFont="1" applyFill="1" applyBorder="1" applyAlignment="1">
      <alignment horizontal="left" vertical="center" wrapText="1"/>
    </xf>
    <xf numFmtId="0" fontId="35" fillId="32" borderId="16" xfId="152" applyFont="1" applyFill="1" applyBorder="1" applyAlignment="1">
      <alignment horizontal="left" vertical="center" wrapText="1"/>
    </xf>
    <xf numFmtId="0" fontId="37" fillId="32" borderId="17" xfId="152" applyFont="1" applyFill="1" applyBorder="1" applyAlignment="1">
      <alignment vertical="center" wrapText="1"/>
    </xf>
    <xf numFmtId="0" fontId="35" fillId="32" borderId="18" xfId="152" applyFont="1" applyFill="1" applyBorder="1" applyAlignment="1">
      <alignment horizontal="left" vertical="center" wrapText="1"/>
    </xf>
    <xf numFmtId="166" fontId="35" fillId="32" borderId="21" xfId="214" applyFont="1" applyFill="1" applyBorder="1" applyAlignment="1">
      <alignment horizontal="center" vertical="center" wrapText="1"/>
    </xf>
    <xf numFmtId="166" fontId="35" fillId="32" borderId="22" xfId="214" applyFont="1" applyFill="1" applyBorder="1" applyAlignment="1">
      <alignment horizontal="center" vertical="center" wrapText="1"/>
    </xf>
    <xf numFmtId="167" fontId="37" fillId="0" borderId="14" xfId="213" applyFont="1" applyFill="1" applyBorder="1" applyAlignment="1">
      <alignment horizontal="center" vertical="center" wrapText="1"/>
    </xf>
    <xf numFmtId="0" fontId="37" fillId="0" borderId="14" xfId="199" applyNumberFormat="1" applyFont="1" applyFill="1" applyBorder="1" applyAlignment="1">
      <alignment horizontal="center" vertical="center" wrapText="1"/>
    </xf>
    <xf numFmtId="0" fontId="37" fillId="0" borderId="14" xfId="199" applyNumberFormat="1" applyFont="1" applyFill="1" applyBorder="1" applyAlignment="1">
      <alignment horizontal="left" vertical="center" wrapText="1"/>
    </xf>
    <xf numFmtId="0" fontId="35" fillId="33" borderId="14" xfId="199" applyNumberFormat="1" applyFont="1" applyFill="1" applyBorder="1" applyAlignment="1">
      <alignment horizontal="center" vertical="center" wrapText="1"/>
    </xf>
    <xf numFmtId="0" fontId="35" fillId="33" borderId="14" xfId="199" applyNumberFormat="1" applyFont="1" applyFill="1" applyBorder="1" applyAlignment="1">
      <alignment horizontal="left" vertical="center" wrapText="1"/>
    </xf>
    <xf numFmtId="0" fontId="35" fillId="32" borderId="18" xfId="152" applyFont="1" applyFill="1" applyBorder="1" applyAlignment="1">
      <alignment vertical="center" wrapText="1"/>
    </xf>
    <xf numFmtId="166" fontId="35" fillId="32" borderId="3" xfId="214" applyFont="1" applyFill="1" applyBorder="1" applyAlignment="1">
      <alignment horizontal="center" vertical="center" wrapText="1"/>
    </xf>
    <xf numFmtId="166" fontId="35" fillId="32" borderId="25" xfId="214" applyFont="1" applyFill="1" applyBorder="1" applyAlignment="1">
      <alignment horizontal="center" vertical="center" wrapText="1"/>
    </xf>
    <xf numFmtId="166" fontId="37" fillId="0" borderId="26" xfId="214" applyFont="1" applyFill="1" applyBorder="1" applyAlignment="1">
      <alignment horizontal="center" vertical="center" wrapText="1"/>
    </xf>
    <xf numFmtId="167" fontId="37" fillId="0" borderId="26" xfId="213" applyFont="1" applyFill="1" applyBorder="1" applyAlignment="1">
      <alignment horizontal="center" vertical="center" wrapText="1"/>
    </xf>
    <xf numFmtId="166" fontId="35" fillId="33" borderId="14" xfId="214" applyFont="1" applyFill="1" applyBorder="1"/>
    <xf numFmtId="0" fontId="35" fillId="0" borderId="14" xfId="199" applyNumberFormat="1" applyFont="1" applyFill="1" applyBorder="1" applyAlignment="1">
      <alignment horizontal="left" vertical="center" wrapText="1"/>
    </xf>
    <xf numFmtId="0" fontId="37" fillId="0" borderId="26" xfId="199" applyNumberFormat="1" applyFont="1" applyFill="1" applyBorder="1" applyAlignment="1">
      <alignment horizontal="center" vertical="center" wrapText="1"/>
    </xf>
    <xf numFmtId="0" fontId="35" fillId="0" borderId="26" xfId="199" applyNumberFormat="1" applyFont="1" applyFill="1" applyBorder="1" applyAlignment="1">
      <alignment horizontal="left" vertical="center" wrapText="1"/>
    </xf>
    <xf numFmtId="0" fontId="36" fillId="0" borderId="26" xfId="152" applyFont="1" applyBorder="1"/>
    <xf numFmtId="0" fontId="37" fillId="0" borderId="26" xfId="199" applyNumberFormat="1" applyFont="1" applyFill="1" applyBorder="1" applyAlignment="1">
      <alignment horizontal="left" vertical="center" wrapText="1"/>
    </xf>
    <xf numFmtId="0" fontId="37" fillId="0" borderId="27" xfId="199" applyNumberFormat="1" applyFont="1" applyFill="1" applyBorder="1" applyAlignment="1">
      <alignment horizontal="center" vertical="center" wrapText="1"/>
    </xf>
    <xf numFmtId="0" fontId="37" fillId="0" borderId="27" xfId="199" applyNumberFormat="1" applyFont="1" applyFill="1" applyBorder="1" applyAlignment="1">
      <alignment horizontal="left" vertical="center" wrapText="1"/>
    </xf>
    <xf numFmtId="167" fontId="37" fillId="0" borderId="27" xfId="213" applyFont="1" applyFill="1" applyBorder="1" applyAlignment="1">
      <alignment horizontal="center" vertical="center" wrapText="1"/>
    </xf>
    <xf numFmtId="0" fontId="35" fillId="0" borderId="27" xfId="199" applyNumberFormat="1" applyFont="1" applyFill="1" applyBorder="1" applyAlignment="1">
      <alignment horizontal="left" vertical="center" wrapText="1"/>
    </xf>
    <xf numFmtId="185" fontId="35" fillId="32" borderId="28" xfId="199" applyNumberFormat="1" applyFont="1" applyFill="1" applyBorder="1" applyAlignment="1">
      <alignment horizontal="center" vertical="center" wrapText="1"/>
    </xf>
    <xf numFmtId="185" fontId="35" fillId="32" borderId="27" xfId="199" applyNumberFormat="1" applyFont="1" applyFill="1" applyBorder="1" applyAlignment="1">
      <alignment vertical="center" wrapText="1"/>
    </xf>
    <xf numFmtId="167" fontId="35" fillId="32" borderId="27" xfId="213" applyFont="1" applyFill="1" applyBorder="1" applyAlignment="1">
      <alignment vertical="center" wrapText="1"/>
    </xf>
    <xf numFmtId="185" fontId="35" fillId="32" borderId="27" xfId="199" applyNumberFormat="1" applyFont="1" applyFill="1" applyBorder="1" applyAlignment="1">
      <alignment horizontal="center" vertical="center" wrapText="1"/>
    </xf>
    <xf numFmtId="166" fontId="37" fillId="32" borderId="27" xfId="214" applyFont="1" applyFill="1" applyBorder="1" applyAlignment="1">
      <alignment horizontal="center" vertical="center" wrapText="1"/>
    </xf>
    <xf numFmtId="166" fontId="35" fillId="32" borderId="29" xfId="214" applyFont="1" applyFill="1" applyBorder="1" applyAlignment="1">
      <alignment horizontal="center" vertical="center" wrapText="1"/>
    </xf>
    <xf numFmtId="0" fontId="2" fillId="0" borderId="0" xfId="199"/>
    <xf numFmtId="0" fontId="35" fillId="0" borderId="26" xfId="199" applyNumberFormat="1" applyFont="1" applyFill="1" applyBorder="1" applyAlignment="1">
      <alignment horizontal="center" vertical="center" wrapText="1"/>
    </xf>
    <xf numFmtId="0" fontId="37" fillId="0" borderId="30" xfId="199" applyNumberFormat="1" applyFont="1" applyFill="1" applyBorder="1" applyAlignment="1">
      <alignment horizontal="center" vertical="center" wrapText="1"/>
    </xf>
    <xf numFmtId="0" fontId="37" fillId="0" borderId="31" xfId="199" applyNumberFormat="1" applyFont="1" applyFill="1" applyBorder="1" applyAlignment="1">
      <alignment horizontal="center" vertical="center" wrapText="1"/>
    </xf>
    <xf numFmtId="0" fontId="36" fillId="0" borderId="32" xfId="152" applyFont="1" applyBorder="1"/>
    <xf numFmtId="166" fontId="35" fillId="32" borderId="14" xfId="214" applyFont="1" applyFill="1" applyBorder="1"/>
    <xf numFmtId="0" fontId="37" fillId="0" borderId="30" xfId="199" applyNumberFormat="1" applyFont="1" applyFill="1" applyBorder="1" applyAlignment="1">
      <alignment horizontal="right" vertical="center" wrapText="1"/>
    </xf>
    <xf numFmtId="0" fontId="37" fillId="0" borderId="26" xfId="199" applyNumberFormat="1" applyFont="1" applyFill="1" applyBorder="1" applyAlignment="1">
      <alignment horizontal="right" vertical="center" wrapText="1"/>
    </xf>
    <xf numFmtId="0" fontId="37" fillId="0" borderId="27" xfId="199" applyNumberFormat="1" applyFont="1" applyFill="1" applyBorder="1" applyAlignment="1">
      <alignment horizontal="right" vertical="center" wrapText="1"/>
    </xf>
    <xf numFmtId="0" fontId="39" fillId="0" borderId="14" xfId="152" applyFont="1" applyBorder="1" applyAlignment="1">
      <alignment horizontal="right" vertical="center"/>
    </xf>
    <xf numFmtId="166" fontId="37" fillId="0" borderId="27" xfId="214" applyFont="1" applyFill="1" applyBorder="1" applyAlignment="1">
      <alignment horizontal="center" vertical="center" wrapText="1"/>
    </xf>
    <xf numFmtId="0" fontId="36" fillId="0" borderId="27" xfId="152" applyFont="1" applyBorder="1"/>
    <xf numFmtId="2" fontId="37" fillId="0" borderId="14" xfId="199" applyNumberFormat="1" applyFont="1" applyFill="1" applyBorder="1" applyAlignment="1">
      <alignment horizontal="center" vertical="center" wrapText="1"/>
    </xf>
    <xf numFmtId="2" fontId="35" fillId="32" borderId="28" xfId="199" applyNumberFormat="1" applyFont="1" applyFill="1" applyBorder="1" applyAlignment="1">
      <alignment horizontal="center" vertical="center" wrapText="1"/>
    </xf>
    <xf numFmtId="166" fontId="36" fillId="0" borderId="0" xfId="152" applyNumberFormat="1" applyFont="1"/>
    <xf numFmtId="166" fontId="35" fillId="0" borderId="14" xfId="214" applyFont="1" applyFill="1" applyBorder="1"/>
    <xf numFmtId="0" fontId="38" fillId="0" borderId="31" xfId="152" applyFont="1" applyBorder="1" applyAlignment="1">
      <alignment vertical="center"/>
    </xf>
    <xf numFmtId="0" fontId="2" fillId="0" borderId="0" xfId="203"/>
    <xf numFmtId="0" fontId="42" fillId="32" borderId="11" xfId="152" applyFont="1" applyFill="1" applyBorder="1" applyAlignment="1">
      <alignment horizontal="left" vertical="center" wrapText="1"/>
    </xf>
    <xf numFmtId="0" fontId="42" fillId="32" borderId="0" xfId="152" applyFont="1" applyFill="1" applyBorder="1" applyAlignment="1">
      <alignment horizontal="left" vertical="center" wrapText="1"/>
    </xf>
    <xf numFmtId="17" fontId="42" fillId="32" borderId="0" xfId="152" applyNumberFormat="1" applyFont="1" applyFill="1" applyBorder="1" applyAlignment="1">
      <alignment horizontal="left" vertical="center" wrapText="1"/>
    </xf>
    <xf numFmtId="0" fontId="42" fillId="32" borderId="11" xfId="152" applyFont="1" applyFill="1" applyBorder="1" applyAlignment="1">
      <alignment horizontal="left" vertical="center" wrapText="1"/>
    </xf>
    <xf numFmtId="0" fontId="42" fillId="32" borderId="0" xfId="152" applyFont="1" applyFill="1" applyBorder="1" applyAlignment="1">
      <alignment horizontal="left" vertical="center" wrapText="1"/>
    </xf>
    <xf numFmtId="0" fontId="35" fillId="32" borderId="0" xfId="152" applyFont="1" applyFill="1" applyBorder="1" applyAlignment="1">
      <alignment horizontal="left" vertical="center" wrapText="1"/>
    </xf>
    <xf numFmtId="2" fontId="37" fillId="0" borderId="27" xfId="199" applyNumberFormat="1" applyFont="1" applyFill="1" applyBorder="1" applyAlignment="1">
      <alignment horizontal="center" vertical="center" wrapText="1"/>
    </xf>
    <xf numFmtId="0" fontId="37" fillId="0" borderId="32" xfId="199" applyNumberFormat="1" applyFont="1" applyFill="1" applyBorder="1" applyAlignment="1">
      <alignment horizontal="center" vertical="center" wrapText="1"/>
    </xf>
    <xf numFmtId="0" fontId="37" fillId="0" borderId="33" xfId="199" applyNumberFormat="1" applyFont="1" applyFill="1" applyBorder="1" applyAlignment="1">
      <alignment horizontal="center" vertical="center" wrapText="1"/>
    </xf>
    <xf numFmtId="0" fontId="37" fillId="0" borderId="33" xfId="199" applyNumberFormat="1" applyFont="1" applyFill="1" applyBorder="1" applyAlignment="1">
      <alignment horizontal="left" vertical="center" wrapText="1"/>
    </xf>
    <xf numFmtId="167" fontId="37" fillId="0" borderId="33" xfId="213" applyFont="1" applyFill="1" applyBorder="1" applyAlignment="1">
      <alignment horizontal="center" vertical="center" wrapText="1"/>
    </xf>
    <xf numFmtId="166" fontId="37" fillId="0" borderId="33" xfId="214" applyFont="1" applyFill="1" applyBorder="1" applyAlignment="1">
      <alignment horizontal="center" vertical="center" wrapText="1"/>
    </xf>
    <xf numFmtId="166" fontId="37" fillId="0" borderId="31" xfId="214" applyFont="1" applyFill="1" applyBorder="1" applyAlignment="1">
      <alignment horizontal="center" vertical="center" wrapText="1"/>
    </xf>
    <xf numFmtId="0" fontId="37" fillId="32" borderId="27" xfId="199" applyNumberFormat="1" applyFont="1" applyFill="1" applyBorder="1" applyAlignment="1">
      <alignment horizontal="center" vertical="center" wrapText="1"/>
    </xf>
    <xf numFmtId="0" fontId="35" fillId="32" borderId="27" xfId="199" applyNumberFormat="1" applyFont="1" applyFill="1" applyBorder="1" applyAlignment="1">
      <alignment horizontal="left" vertical="center" wrapText="1"/>
    </xf>
    <xf numFmtId="167" fontId="37" fillId="32" borderId="27" xfId="213" applyFont="1" applyFill="1" applyBorder="1" applyAlignment="1">
      <alignment horizontal="center" vertical="center" wrapText="1"/>
    </xf>
    <xf numFmtId="166" fontId="35" fillId="32" borderId="27" xfId="152" applyNumberFormat="1" applyFont="1" applyFill="1" applyBorder="1"/>
    <xf numFmtId="166" fontId="43" fillId="35" borderId="33" xfId="214" applyFont="1" applyFill="1" applyBorder="1" applyAlignment="1">
      <alignment horizontal="center" vertical="center" wrapText="1"/>
    </xf>
    <xf numFmtId="166" fontId="37" fillId="35" borderId="27" xfId="214" applyFont="1" applyFill="1" applyBorder="1" applyAlignment="1">
      <alignment horizontal="center" vertical="center" wrapText="1"/>
    </xf>
    <xf numFmtId="166" fontId="43" fillId="35" borderId="27" xfId="214" applyFont="1" applyFill="1" applyBorder="1" applyAlignment="1">
      <alignment horizontal="center" vertical="center" wrapText="1"/>
    </xf>
    <xf numFmtId="185" fontId="35" fillId="36" borderId="28" xfId="199" applyNumberFormat="1" applyFont="1" applyFill="1" applyBorder="1" applyAlignment="1">
      <alignment horizontal="center" vertical="center" wrapText="1"/>
    </xf>
    <xf numFmtId="2" fontId="35" fillId="36" borderId="28" xfId="199" applyNumberFormat="1" applyFont="1" applyFill="1" applyBorder="1" applyAlignment="1">
      <alignment horizontal="center" vertical="center" wrapText="1"/>
    </xf>
    <xf numFmtId="185" fontId="35" fillId="36" borderId="27" xfId="199" applyNumberFormat="1" applyFont="1" applyFill="1" applyBorder="1" applyAlignment="1">
      <alignment vertical="center" wrapText="1"/>
    </xf>
    <xf numFmtId="167" fontId="35" fillId="36" borderId="27" xfId="213" applyFont="1" applyFill="1" applyBorder="1" applyAlignment="1">
      <alignment vertical="center" wrapText="1"/>
    </xf>
    <xf numFmtId="185" fontId="35" fillId="36" borderId="27" xfId="199" applyNumberFormat="1" applyFont="1" applyFill="1" applyBorder="1" applyAlignment="1">
      <alignment horizontal="center" vertical="center" wrapText="1"/>
    </xf>
    <xf numFmtId="166" fontId="37" fillId="36" borderId="27" xfId="214" applyFont="1" applyFill="1" applyBorder="1" applyAlignment="1">
      <alignment horizontal="center" vertical="center" wrapText="1"/>
    </xf>
    <xf numFmtId="166" fontId="35" fillId="36" borderId="27" xfId="152" applyNumberFormat="1" applyFont="1" applyFill="1" applyBorder="1"/>
    <xf numFmtId="0" fontId="42" fillId="32" borderId="11" xfId="152" applyFont="1" applyFill="1" applyBorder="1" applyAlignment="1">
      <alignment horizontal="left" vertical="center" wrapText="1"/>
    </xf>
    <xf numFmtId="0" fontId="42" fillId="32" borderId="0" xfId="152" applyFont="1" applyFill="1" applyBorder="1" applyAlignment="1">
      <alignment horizontal="left" vertical="center" wrapText="1"/>
    </xf>
    <xf numFmtId="0" fontId="35" fillId="32" borderId="0" xfId="152" applyFont="1" applyFill="1" applyBorder="1" applyAlignment="1">
      <alignment horizontal="left" vertical="center" wrapText="1"/>
    </xf>
    <xf numFmtId="0" fontId="35" fillId="32" borderId="27" xfId="199" applyNumberFormat="1" applyFont="1" applyFill="1" applyBorder="1" applyAlignment="1">
      <alignment horizontal="center" vertical="center" wrapText="1"/>
    </xf>
    <xf numFmtId="0" fontId="38" fillId="0" borderId="33" xfId="152" applyFont="1" applyBorder="1" applyAlignment="1">
      <alignment vertical="center"/>
    </xf>
    <xf numFmtId="0" fontId="36" fillId="0" borderId="35" xfId="152" applyFont="1" applyBorder="1"/>
    <xf numFmtId="166" fontId="42" fillId="0" borderId="34" xfId="214" applyFont="1" applyFill="1" applyBorder="1"/>
    <xf numFmtId="0" fontId="44" fillId="0" borderId="33" xfId="199" applyNumberFormat="1" applyFont="1" applyFill="1" applyBorder="1" applyAlignment="1">
      <alignment horizontal="center" vertical="center" wrapText="1"/>
    </xf>
    <xf numFmtId="0" fontId="37" fillId="35" borderId="27" xfId="199" applyNumberFormat="1" applyFont="1" applyFill="1" applyBorder="1" applyAlignment="1">
      <alignment horizontal="center" vertical="center" wrapText="1"/>
    </xf>
    <xf numFmtId="0" fontId="37" fillId="35" borderId="26" xfId="199" applyNumberFormat="1" applyFont="1" applyFill="1" applyBorder="1" applyAlignment="1">
      <alignment horizontal="center" vertical="center" wrapText="1"/>
    </xf>
    <xf numFmtId="0" fontId="37" fillId="35" borderId="14" xfId="199" applyNumberFormat="1" applyFont="1" applyFill="1" applyBorder="1" applyAlignment="1">
      <alignment horizontal="center" vertical="center" wrapText="1"/>
    </xf>
    <xf numFmtId="0" fontId="37" fillId="35" borderId="27" xfId="199" applyNumberFormat="1" applyFont="1" applyFill="1" applyBorder="1" applyAlignment="1">
      <alignment horizontal="right" vertical="center" wrapText="1"/>
    </xf>
    <xf numFmtId="0" fontId="41" fillId="0" borderId="0" xfId="152" applyFont="1" applyAlignment="1">
      <alignment horizontal="center" vertical="center"/>
    </xf>
    <xf numFmtId="0" fontId="42" fillId="32" borderId="11" xfId="152" applyFont="1" applyFill="1" applyBorder="1" applyAlignment="1">
      <alignment horizontal="center" vertical="center" wrapText="1"/>
    </xf>
    <xf numFmtId="0" fontId="42" fillId="32" borderId="0" xfId="152" applyFont="1" applyFill="1" applyBorder="1" applyAlignment="1">
      <alignment horizontal="center" vertical="center" wrapText="1"/>
    </xf>
    <xf numFmtId="0" fontId="38" fillId="0" borderId="32" xfId="152" applyFont="1" applyBorder="1" applyAlignment="1">
      <alignment horizontal="right" vertical="center"/>
    </xf>
    <xf numFmtId="0" fontId="38" fillId="0" borderId="33" xfId="152" applyFont="1" applyBorder="1" applyAlignment="1">
      <alignment horizontal="right" vertical="center"/>
    </xf>
    <xf numFmtId="0" fontId="38" fillId="34" borderId="0" xfId="152" applyFont="1" applyFill="1" applyAlignment="1">
      <alignment horizontal="center" vertical="center" wrapText="1"/>
    </xf>
    <xf numFmtId="0" fontId="35" fillId="32" borderId="15" xfId="152" applyFont="1" applyFill="1" applyBorder="1" applyAlignment="1">
      <alignment horizontal="center" vertical="center" wrapText="1"/>
    </xf>
    <xf numFmtId="167" fontId="35" fillId="32" borderId="20" xfId="213" applyFont="1" applyFill="1" applyBorder="1" applyAlignment="1">
      <alignment horizontal="center" vertical="center" wrapText="1"/>
    </xf>
    <xf numFmtId="167" fontId="35" fillId="32" borderId="24" xfId="213" applyFont="1" applyFill="1" applyBorder="1" applyAlignment="1">
      <alignment horizontal="center" vertical="center" wrapText="1"/>
    </xf>
    <xf numFmtId="0" fontId="42" fillId="32" borderId="11" xfId="152" applyFont="1" applyFill="1" applyBorder="1" applyAlignment="1">
      <alignment horizontal="left" vertical="center" wrapText="1"/>
    </xf>
    <xf numFmtId="0" fontId="42" fillId="32" borderId="0" xfId="152" applyFont="1" applyFill="1" applyBorder="1" applyAlignment="1">
      <alignment horizontal="left" vertical="center" wrapText="1"/>
    </xf>
    <xf numFmtId="0" fontId="35" fillId="32" borderId="12" xfId="152" applyFont="1" applyFill="1" applyBorder="1" applyAlignment="1">
      <alignment horizontal="left" vertical="center" wrapText="1"/>
    </xf>
    <xf numFmtId="0" fontId="35" fillId="32" borderId="13" xfId="152" applyFont="1" applyFill="1" applyBorder="1" applyAlignment="1">
      <alignment horizontal="left" vertical="center" wrapText="1"/>
    </xf>
    <xf numFmtId="0" fontId="35" fillId="32" borderId="0" xfId="152" applyFont="1" applyFill="1" applyBorder="1" applyAlignment="1">
      <alignment horizontal="left" vertical="center" wrapText="1"/>
    </xf>
    <xf numFmtId="167" fontId="35" fillId="32" borderId="19" xfId="213" applyFont="1" applyFill="1" applyBorder="1" applyAlignment="1">
      <alignment horizontal="center" vertical="center" wrapText="1"/>
    </xf>
    <xf numFmtId="167" fontId="35" fillId="32" borderId="23" xfId="213" applyFont="1" applyFill="1" applyBorder="1" applyAlignment="1">
      <alignment horizontal="center" vertical="center" wrapText="1"/>
    </xf>
    <xf numFmtId="166" fontId="35" fillId="32" borderId="20" xfId="214" applyFont="1" applyFill="1" applyBorder="1" applyAlignment="1">
      <alignment horizontal="center" vertical="center" wrapText="1"/>
    </xf>
    <xf numFmtId="166" fontId="35" fillId="32" borderId="24" xfId="214" applyFont="1" applyFill="1" applyBorder="1" applyAlignment="1">
      <alignment horizontal="center" vertical="center" wrapText="1"/>
    </xf>
    <xf numFmtId="0" fontId="35" fillId="32" borderId="17" xfId="152" applyFont="1" applyFill="1" applyBorder="1" applyAlignment="1">
      <alignment horizontal="center" vertical="center" wrapText="1"/>
    </xf>
    <xf numFmtId="0" fontId="35" fillId="32" borderId="18" xfId="152" applyFont="1" applyFill="1" applyBorder="1" applyAlignment="1">
      <alignment horizontal="center" vertical="center" wrapText="1"/>
    </xf>
  </cellXfs>
  <cellStyles count="215">
    <cellStyle name="20% - Accent1" xfId="158" xr:uid="{00000000-0005-0000-0000-000000000000}"/>
    <cellStyle name="20% - Accent2" xfId="159" xr:uid="{00000000-0005-0000-0000-000001000000}"/>
    <cellStyle name="20% - Accent3" xfId="160" xr:uid="{00000000-0005-0000-0000-000002000000}"/>
    <cellStyle name="20% - Accent4" xfId="161" xr:uid="{00000000-0005-0000-0000-000003000000}"/>
    <cellStyle name="20% - Accent5" xfId="162" xr:uid="{00000000-0005-0000-0000-000004000000}"/>
    <cellStyle name="20% - Accent6" xfId="163" xr:uid="{00000000-0005-0000-0000-000005000000}"/>
    <cellStyle name="40% - Accent1" xfId="164" xr:uid="{00000000-0005-0000-0000-000006000000}"/>
    <cellStyle name="40% - Accent2" xfId="165" xr:uid="{00000000-0005-0000-0000-000007000000}"/>
    <cellStyle name="40% - Accent3" xfId="166" xr:uid="{00000000-0005-0000-0000-000008000000}"/>
    <cellStyle name="40% - Accent4" xfId="167" xr:uid="{00000000-0005-0000-0000-000009000000}"/>
    <cellStyle name="40% - Accent5" xfId="168" xr:uid="{00000000-0005-0000-0000-00000A000000}"/>
    <cellStyle name="40% - Accent6" xfId="169" xr:uid="{00000000-0005-0000-0000-00000B000000}"/>
    <cellStyle name="60% - Accent1" xfId="170" xr:uid="{00000000-0005-0000-0000-00000C000000}"/>
    <cellStyle name="60% - Accent2" xfId="171" xr:uid="{00000000-0005-0000-0000-00000D000000}"/>
    <cellStyle name="60% - Accent3" xfId="172" xr:uid="{00000000-0005-0000-0000-00000E000000}"/>
    <cellStyle name="60% - Accent4" xfId="173" xr:uid="{00000000-0005-0000-0000-00000F000000}"/>
    <cellStyle name="60% - Accent5" xfId="174" xr:uid="{00000000-0005-0000-0000-000010000000}"/>
    <cellStyle name="60% - Accent6" xfId="175" xr:uid="{00000000-0005-0000-0000-000011000000}"/>
    <cellStyle name="Accent1" xfId="176" xr:uid="{00000000-0005-0000-0000-000012000000}"/>
    <cellStyle name="Accent2" xfId="177" xr:uid="{00000000-0005-0000-0000-000013000000}"/>
    <cellStyle name="Accent3" xfId="178" xr:uid="{00000000-0005-0000-0000-000014000000}"/>
    <cellStyle name="Accent4" xfId="179" xr:uid="{00000000-0005-0000-0000-000015000000}"/>
    <cellStyle name="Accent5" xfId="180" xr:uid="{00000000-0005-0000-0000-000016000000}"/>
    <cellStyle name="Accent6" xfId="181" xr:uid="{00000000-0005-0000-0000-000017000000}"/>
    <cellStyle name="Bad" xfId="182" xr:uid="{00000000-0005-0000-0000-000018000000}"/>
    <cellStyle name="Calculation" xfId="183" xr:uid="{00000000-0005-0000-0000-000019000000}"/>
    <cellStyle name="Check Cell" xfId="184" xr:uid="{00000000-0005-0000-0000-00001A000000}"/>
    <cellStyle name="Comma" xfId="213" xr:uid="{00000000-0005-0000-0000-00001B000000}"/>
    <cellStyle name="Comma [0] 2" xfId="153" xr:uid="{00000000-0005-0000-0000-00001C000000}"/>
    <cellStyle name="Comma 7" xfId="2" xr:uid="{00000000-0005-0000-0000-00001D000000}"/>
    <cellStyle name="Comma0" xfId="3" xr:uid="{00000000-0005-0000-0000-00001E000000}"/>
    <cellStyle name="Currency" xfId="214" xr:uid="{00000000-0005-0000-0000-00001F000000}"/>
    <cellStyle name="Currency [2]" xfId="4" xr:uid="{00000000-0005-0000-0000-000020000000}"/>
    <cellStyle name="Currency 2" xfId="5" xr:uid="{00000000-0005-0000-0000-000021000000}"/>
    <cellStyle name="Currency 2 2" xfId="154" xr:uid="{00000000-0005-0000-0000-000022000000}"/>
    <cellStyle name="Currency 3" xfId="185" xr:uid="{00000000-0005-0000-0000-000023000000}"/>
    <cellStyle name="Currency 4" xfId="186" xr:uid="{00000000-0005-0000-0000-000024000000}"/>
    <cellStyle name="Currency 5" xfId="207" xr:uid="{00000000-0005-0000-0000-000025000000}"/>
    <cellStyle name="Currency 6" xfId="206" xr:uid="{00000000-0005-0000-0000-000026000000}"/>
    <cellStyle name="Currency 7" xfId="209" xr:uid="{00000000-0005-0000-0000-000027000000}"/>
    <cellStyle name="Currency0" xfId="6" xr:uid="{00000000-0005-0000-0000-000028000000}"/>
    <cellStyle name="Date" xfId="7" xr:uid="{00000000-0005-0000-0000-000029000000}"/>
    <cellStyle name="EGUROS" xfId="8" xr:uid="{00000000-0005-0000-0000-00002A000000}"/>
    <cellStyle name="Énfasis 1" xfId="9" xr:uid="{00000000-0005-0000-0000-00002B000000}"/>
    <cellStyle name="Énfasis 2" xfId="10" xr:uid="{00000000-0005-0000-0000-00002C000000}"/>
    <cellStyle name="Énfasis 3" xfId="11" xr:uid="{00000000-0005-0000-0000-00002D000000}"/>
    <cellStyle name="Énfasis1 - 20%" xfId="12" xr:uid="{00000000-0005-0000-0000-00002E000000}"/>
    <cellStyle name="Énfasis1 - 40%" xfId="13" xr:uid="{00000000-0005-0000-0000-00002F000000}"/>
    <cellStyle name="Énfasis1 - 60%" xfId="14" xr:uid="{00000000-0005-0000-0000-000030000000}"/>
    <cellStyle name="Énfasis2 - 20%" xfId="15" xr:uid="{00000000-0005-0000-0000-000031000000}"/>
    <cellStyle name="Énfasis2 - 40%" xfId="16" xr:uid="{00000000-0005-0000-0000-000032000000}"/>
    <cellStyle name="Énfasis2 - 60%" xfId="17" xr:uid="{00000000-0005-0000-0000-000033000000}"/>
    <cellStyle name="Énfasis3 - 20%" xfId="18" xr:uid="{00000000-0005-0000-0000-000034000000}"/>
    <cellStyle name="Énfasis3 - 40%" xfId="19" xr:uid="{00000000-0005-0000-0000-000035000000}"/>
    <cellStyle name="Énfasis3 - 60%" xfId="20" xr:uid="{00000000-0005-0000-0000-000036000000}"/>
    <cellStyle name="Énfasis4 - 20%" xfId="21" xr:uid="{00000000-0005-0000-0000-000037000000}"/>
    <cellStyle name="Énfasis4 - 40%" xfId="22" xr:uid="{00000000-0005-0000-0000-000038000000}"/>
    <cellStyle name="Énfasis4 - 60%" xfId="23" xr:uid="{00000000-0005-0000-0000-000039000000}"/>
    <cellStyle name="Énfasis5 - 20%" xfId="24" xr:uid="{00000000-0005-0000-0000-00003A000000}"/>
    <cellStyle name="Énfasis5 - 40%" xfId="25" xr:uid="{00000000-0005-0000-0000-00003B000000}"/>
    <cellStyle name="Énfasis5 - 60%" xfId="26" xr:uid="{00000000-0005-0000-0000-00003C000000}"/>
    <cellStyle name="Énfasis6 - 20%" xfId="27" xr:uid="{00000000-0005-0000-0000-00003D000000}"/>
    <cellStyle name="Énfasis6 - 40%" xfId="28" xr:uid="{00000000-0005-0000-0000-00003E000000}"/>
    <cellStyle name="Énfasis6 - 60%" xfId="29" xr:uid="{00000000-0005-0000-0000-00003F000000}"/>
    <cellStyle name="Estilo 1" xfId="30" xr:uid="{00000000-0005-0000-0000-000040000000}"/>
    <cellStyle name="Euro" xfId="31" xr:uid="{00000000-0005-0000-0000-000041000000}"/>
    <cellStyle name="Euro 2" xfId="32" xr:uid="{00000000-0005-0000-0000-000042000000}"/>
    <cellStyle name="Euro 3" xfId="33" xr:uid="{00000000-0005-0000-0000-000043000000}"/>
    <cellStyle name="Euro_DOCUMENTO Nº 4 - PRESUPUESTO - Comasagua Teotepeque" xfId="34" xr:uid="{00000000-0005-0000-0000-000044000000}"/>
    <cellStyle name="Excel Built-in Comma" xfId="35" xr:uid="{00000000-0005-0000-0000-000045000000}"/>
    <cellStyle name="Excel Built-in Currency" xfId="36" xr:uid="{00000000-0005-0000-0000-000046000000}"/>
    <cellStyle name="Excel Built-in Normal" xfId="37" xr:uid="{00000000-0005-0000-0000-000047000000}"/>
    <cellStyle name="Explanatory Text" xfId="187" xr:uid="{00000000-0005-0000-0000-000048000000}"/>
    <cellStyle name="Fixed" xfId="38" xr:uid="{00000000-0005-0000-0000-000049000000}"/>
    <cellStyle name="Followed Hyperlink_ANEXO 8" xfId="39" xr:uid="{00000000-0005-0000-0000-00004A000000}"/>
    <cellStyle name="Good" xfId="188" xr:uid="{00000000-0005-0000-0000-00004B000000}"/>
    <cellStyle name="Heading 1" xfId="189" xr:uid="{00000000-0005-0000-0000-00004C000000}"/>
    <cellStyle name="Heading 2" xfId="190" xr:uid="{00000000-0005-0000-0000-00004D000000}"/>
    <cellStyle name="Heading 3" xfId="191" xr:uid="{00000000-0005-0000-0000-00004E000000}"/>
    <cellStyle name="Heading 4" xfId="192" xr:uid="{00000000-0005-0000-0000-00004F000000}"/>
    <cellStyle name="Hipervínculo 2" xfId="40" xr:uid="{00000000-0005-0000-0000-000050000000}"/>
    <cellStyle name="Hipervínculo 3" xfId="41" xr:uid="{00000000-0005-0000-0000-000051000000}"/>
    <cellStyle name="Hipervínculo 4" xfId="42" xr:uid="{00000000-0005-0000-0000-000052000000}"/>
    <cellStyle name="Hyperlink seguido" xfId="43" xr:uid="{00000000-0005-0000-0000-000053000000}"/>
    <cellStyle name="Hyperlink_FORMATO FE-I.03" xfId="44" xr:uid="{00000000-0005-0000-0000-000054000000}"/>
    <cellStyle name="Input" xfId="193" xr:uid="{00000000-0005-0000-0000-000055000000}"/>
    <cellStyle name="Linked Cell" xfId="194" xr:uid="{00000000-0005-0000-0000-000056000000}"/>
    <cellStyle name="Migliaia (0)_LISTA DE PRECIOS MEC. tr-17" xfId="45" xr:uid="{00000000-0005-0000-0000-000057000000}"/>
    <cellStyle name="Migliaia_LISTA DE PRECIOS MEC. tr-17" xfId="46" xr:uid="{00000000-0005-0000-0000-000058000000}"/>
    <cellStyle name="Millares [0] 2" xfId="47" xr:uid="{00000000-0005-0000-0000-000059000000}"/>
    <cellStyle name="Millares [0] 3" xfId="155" xr:uid="{00000000-0005-0000-0000-00005A000000}"/>
    <cellStyle name="Millares [0] 4" xfId="156" xr:uid="{00000000-0005-0000-0000-00005B000000}"/>
    <cellStyle name="Millares [0] 5" xfId="157" xr:uid="{00000000-0005-0000-0000-00005C000000}"/>
    <cellStyle name="Millares 10" xfId="48" xr:uid="{00000000-0005-0000-0000-00005D000000}"/>
    <cellStyle name="Millares 2" xfId="49" xr:uid="{00000000-0005-0000-0000-00005E000000}"/>
    <cellStyle name="Millares 2 2" xfId="50" xr:uid="{00000000-0005-0000-0000-00005F000000}"/>
    <cellStyle name="Millares 2 28" xfId="51" xr:uid="{00000000-0005-0000-0000-000060000000}"/>
    <cellStyle name="Millares 2 28 2" xfId="52" xr:uid="{00000000-0005-0000-0000-000061000000}"/>
    <cellStyle name="Millares 3" xfId="53" xr:uid="{00000000-0005-0000-0000-000062000000}"/>
    <cellStyle name="Millares 3 10" xfId="54" xr:uid="{00000000-0005-0000-0000-000063000000}"/>
    <cellStyle name="Millares 3 11" xfId="55" xr:uid="{00000000-0005-0000-0000-000064000000}"/>
    <cellStyle name="Millares 3 12" xfId="56" xr:uid="{00000000-0005-0000-0000-000065000000}"/>
    <cellStyle name="Millares 3 13" xfId="57" xr:uid="{00000000-0005-0000-0000-000066000000}"/>
    <cellStyle name="Millares 3 14" xfId="58" xr:uid="{00000000-0005-0000-0000-000067000000}"/>
    <cellStyle name="Millares 3 15" xfId="59" xr:uid="{00000000-0005-0000-0000-000068000000}"/>
    <cellStyle name="Millares 3 16" xfId="60" xr:uid="{00000000-0005-0000-0000-000069000000}"/>
    <cellStyle name="Millares 3 17" xfId="61" xr:uid="{00000000-0005-0000-0000-00006A000000}"/>
    <cellStyle name="Millares 3 18" xfId="62" xr:uid="{00000000-0005-0000-0000-00006B000000}"/>
    <cellStyle name="Millares 3 19" xfId="63" xr:uid="{00000000-0005-0000-0000-00006C000000}"/>
    <cellStyle name="Millares 3 2" xfId="64" xr:uid="{00000000-0005-0000-0000-00006D000000}"/>
    <cellStyle name="Millares 3 3" xfId="65" xr:uid="{00000000-0005-0000-0000-00006E000000}"/>
    <cellStyle name="Millares 3 4" xfId="66" xr:uid="{00000000-0005-0000-0000-00006F000000}"/>
    <cellStyle name="Millares 3 5" xfId="67" xr:uid="{00000000-0005-0000-0000-000070000000}"/>
    <cellStyle name="Millares 3 6" xfId="68" xr:uid="{00000000-0005-0000-0000-000071000000}"/>
    <cellStyle name="Millares 3 7" xfId="69" xr:uid="{00000000-0005-0000-0000-000072000000}"/>
    <cellStyle name="Millares 3 8" xfId="70" xr:uid="{00000000-0005-0000-0000-000073000000}"/>
    <cellStyle name="Millares 3 9" xfId="71" xr:uid="{00000000-0005-0000-0000-000074000000}"/>
    <cellStyle name="Millares 31" xfId="72" xr:uid="{00000000-0005-0000-0000-000075000000}"/>
    <cellStyle name="Millares 4" xfId="73" xr:uid="{00000000-0005-0000-0000-000076000000}"/>
    <cellStyle name="Millares 5" xfId="74" xr:uid="{00000000-0005-0000-0000-000077000000}"/>
    <cellStyle name="Millares 5 2" xfId="75" xr:uid="{00000000-0005-0000-0000-000078000000}"/>
    <cellStyle name="Millares 6" xfId="76" xr:uid="{00000000-0005-0000-0000-000079000000}"/>
    <cellStyle name="Millares 6 2" xfId="77" xr:uid="{00000000-0005-0000-0000-00007A000000}"/>
    <cellStyle name="Millares 7" xfId="78" xr:uid="{00000000-0005-0000-0000-00007B000000}"/>
    <cellStyle name="Millares 8" xfId="79" xr:uid="{00000000-0005-0000-0000-00007C000000}"/>
    <cellStyle name="Millares 8 2" xfId="80" xr:uid="{00000000-0005-0000-0000-00007D000000}"/>
    <cellStyle name="Millares 9" xfId="81" xr:uid="{00000000-0005-0000-0000-00007E000000}"/>
    <cellStyle name="Moneda [0] 2" xfId="82" xr:uid="{00000000-0005-0000-0000-00007F000000}"/>
    <cellStyle name="Moneda 10" xfId="83" xr:uid="{00000000-0005-0000-0000-000080000000}"/>
    <cellStyle name="Moneda 11" xfId="84" xr:uid="{00000000-0005-0000-0000-000081000000}"/>
    <cellStyle name="Moneda 12" xfId="85" xr:uid="{00000000-0005-0000-0000-000082000000}"/>
    <cellStyle name="Moneda 13" xfId="86" xr:uid="{00000000-0005-0000-0000-000083000000}"/>
    <cellStyle name="Moneda 14" xfId="87" xr:uid="{00000000-0005-0000-0000-000084000000}"/>
    <cellStyle name="Moneda 15" xfId="88" xr:uid="{00000000-0005-0000-0000-000085000000}"/>
    <cellStyle name="Moneda 16" xfId="200" xr:uid="{00000000-0005-0000-0000-000086000000}"/>
    <cellStyle name="Moneda 17" xfId="201" xr:uid="{00000000-0005-0000-0000-000087000000}"/>
    <cellStyle name="Moneda 2" xfId="89" xr:uid="{00000000-0005-0000-0000-000088000000}"/>
    <cellStyle name="Moneda 2 2" xfId="202" xr:uid="{00000000-0005-0000-0000-000089000000}"/>
    <cellStyle name="Moneda 2 3" xfId="211" xr:uid="{00000000-0005-0000-0000-00008A000000}"/>
    <cellStyle name="Moneda 3" xfId="90" xr:uid="{00000000-0005-0000-0000-00008B000000}"/>
    <cellStyle name="Moneda 4" xfId="91" xr:uid="{00000000-0005-0000-0000-00008C000000}"/>
    <cellStyle name="Moneda 5" xfId="92" xr:uid="{00000000-0005-0000-0000-00008D000000}"/>
    <cellStyle name="Moneda 6" xfId="93" xr:uid="{00000000-0005-0000-0000-00008E000000}"/>
    <cellStyle name="Moneda 7" xfId="94" xr:uid="{00000000-0005-0000-0000-00008F000000}"/>
    <cellStyle name="Moneda 8" xfId="95" xr:uid="{00000000-0005-0000-0000-000090000000}"/>
    <cellStyle name="Moneda 9" xfId="96" xr:uid="{00000000-0005-0000-0000-000091000000}"/>
    <cellStyle name="Normal" xfId="0" builtinId="0"/>
    <cellStyle name="Normal 1" xfId="97" xr:uid="{00000000-0005-0000-0000-000093000000}"/>
    <cellStyle name="Normal 10" xfId="98" xr:uid="{00000000-0005-0000-0000-000094000000}"/>
    <cellStyle name="Normal 11" xfId="99" xr:uid="{00000000-0005-0000-0000-000095000000}"/>
    <cellStyle name="Normal 12" xfId="100" xr:uid="{00000000-0005-0000-0000-000096000000}"/>
    <cellStyle name="Normal 13" xfId="101" xr:uid="{00000000-0005-0000-0000-000097000000}"/>
    <cellStyle name="Normal 14" xfId="152" xr:uid="{00000000-0005-0000-0000-000098000000}"/>
    <cellStyle name="Normal 14 2" xfId="199" xr:uid="{00000000-0005-0000-0000-000099000000}"/>
    <cellStyle name="Normal 15" xfId="203" xr:uid="{00000000-0005-0000-0000-00009A000000}"/>
    <cellStyle name="Normal 16" xfId="204" xr:uid="{00000000-0005-0000-0000-00009B000000}"/>
    <cellStyle name="Normal 17" xfId="205" xr:uid="{00000000-0005-0000-0000-00009C000000}"/>
    <cellStyle name="Normal 17 2" xfId="208" xr:uid="{00000000-0005-0000-0000-00009D000000}"/>
    <cellStyle name="Normal 18" xfId="210" xr:uid="{00000000-0005-0000-0000-00009E000000}"/>
    <cellStyle name="Normal 2" xfId="102" xr:uid="{00000000-0005-0000-0000-00009F000000}"/>
    <cellStyle name="Normal 2 2" xfId="103" xr:uid="{00000000-0005-0000-0000-0000A0000000}"/>
    <cellStyle name="Normal 2 3" xfId="104" xr:uid="{00000000-0005-0000-0000-0000A1000000}"/>
    <cellStyle name="Normal 3" xfId="105" xr:uid="{00000000-0005-0000-0000-0000A2000000}"/>
    <cellStyle name="Normal 3 2" xfId="106" xr:uid="{00000000-0005-0000-0000-0000A3000000}"/>
    <cellStyle name="Normal 3 3" xfId="107" xr:uid="{00000000-0005-0000-0000-0000A4000000}"/>
    <cellStyle name="Normal 3 3 2" xfId="108" xr:uid="{00000000-0005-0000-0000-0000A5000000}"/>
    <cellStyle name="Normal 3 3 3" xfId="109" xr:uid="{00000000-0005-0000-0000-0000A6000000}"/>
    <cellStyle name="Normal 3 3 4" xfId="110" xr:uid="{00000000-0005-0000-0000-0000A7000000}"/>
    <cellStyle name="Normal 3 3 5" xfId="111" xr:uid="{00000000-0005-0000-0000-0000A8000000}"/>
    <cellStyle name="Normal 3 3 6" xfId="112" xr:uid="{00000000-0005-0000-0000-0000A9000000}"/>
    <cellStyle name="Normal 3 4" xfId="113" xr:uid="{00000000-0005-0000-0000-0000AA000000}"/>
    <cellStyle name="Normal 3 5" xfId="114" xr:uid="{00000000-0005-0000-0000-0000AB000000}"/>
    <cellStyle name="Normal 3 6" xfId="115" xr:uid="{00000000-0005-0000-0000-0000AC000000}"/>
    <cellStyle name="Normal 3 7" xfId="116" xr:uid="{00000000-0005-0000-0000-0000AD000000}"/>
    <cellStyle name="Normal 3 8" xfId="117" xr:uid="{00000000-0005-0000-0000-0000AE000000}"/>
    <cellStyle name="Normal 3_PLan de Oferta CM USULUTAN 6 ENE 2012" xfId="118" xr:uid="{00000000-0005-0000-0000-0000AF000000}"/>
    <cellStyle name="Normal 4" xfId="119" xr:uid="{00000000-0005-0000-0000-0000B0000000}"/>
    <cellStyle name="Normal 4 2" xfId="120" xr:uid="{00000000-0005-0000-0000-0000B1000000}"/>
    <cellStyle name="Normal 4 3" xfId="212" xr:uid="{00000000-0005-0000-0000-0000B2000000}"/>
    <cellStyle name="Normal 5" xfId="121" xr:uid="{00000000-0005-0000-0000-0000B3000000}"/>
    <cellStyle name="Normal 5 2" xfId="122" xr:uid="{00000000-0005-0000-0000-0000B4000000}"/>
    <cellStyle name="Normal 5 3" xfId="123" xr:uid="{00000000-0005-0000-0000-0000B5000000}"/>
    <cellStyle name="Normal 5_Plan Oferta-LetonaI_CC" xfId="124" xr:uid="{00000000-0005-0000-0000-0000B6000000}"/>
    <cellStyle name="Normal 6" xfId="125" xr:uid="{00000000-0005-0000-0000-0000B7000000}"/>
    <cellStyle name="Normal 6 2" xfId="1" xr:uid="{00000000-0005-0000-0000-0000B8000000}"/>
    <cellStyle name="Normal 7" xfId="126" xr:uid="{00000000-0005-0000-0000-0000B9000000}"/>
    <cellStyle name="Normal 8" xfId="127" xr:uid="{00000000-0005-0000-0000-0000BA000000}"/>
    <cellStyle name="Normal 9" xfId="128" xr:uid="{00000000-0005-0000-0000-0000BB000000}"/>
    <cellStyle name="Normale 2" xfId="129" xr:uid="{00000000-0005-0000-0000-0000BC000000}"/>
    <cellStyle name="Note" xfId="195" xr:uid="{00000000-0005-0000-0000-0000BD000000}"/>
    <cellStyle name="Note 2" xfId="130" xr:uid="{00000000-0005-0000-0000-0000BE000000}"/>
    <cellStyle name="Note 3" xfId="131" xr:uid="{00000000-0005-0000-0000-0000BF000000}"/>
    <cellStyle name="Note 4" xfId="132" xr:uid="{00000000-0005-0000-0000-0000C0000000}"/>
    <cellStyle name="Output" xfId="196" xr:uid="{00000000-0005-0000-0000-0000C1000000}"/>
    <cellStyle name="PARTIDAS" xfId="133" xr:uid="{00000000-0005-0000-0000-0000C2000000}"/>
    <cellStyle name="Porcentaje 2" xfId="134" xr:uid="{00000000-0005-0000-0000-0000C3000000}"/>
    <cellStyle name="Porcentual 2" xfId="135" xr:uid="{00000000-0005-0000-0000-0000C4000000}"/>
    <cellStyle name="Porcentual 2 2" xfId="136" xr:uid="{00000000-0005-0000-0000-0000C5000000}"/>
    <cellStyle name="Porcentual 2 3" xfId="137" xr:uid="{00000000-0005-0000-0000-0000C6000000}"/>
    <cellStyle name="Porcentual 3" xfId="138" xr:uid="{00000000-0005-0000-0000-0000C7000000}"/>
    <cellStyle name="Porcentual 4" xfId="139" xr:uid="{00000000-0005-0000-0000-0000C8000000}"/>
    <cellStyle name="Porcentual 5" xfId="140" xr:uid="{00000000-0005-0000-0000-0000C9000000}"/>
    <cellStyle name="Porcentual 6" xfId="141" xr:uid="{00000000-0005-0000-0000-0000CA000000}"/>
    <cellStyle name="Porcentual 7" xfId="142" xr:uid="{00000000-0005-0000-0000-0000CB000000}"/>
    <cellStyle name="Porcentual 8" xfId="143" xr:uid="{00000000-0005-0000-0000-0000CC000000}"/>
    <cellStyle name="Porcentual 9" xfId="144" xr:uid="{00000000-0005-0000-0000-0000CD000000}"/>
    <cellStyle name="RUBROS" xfId="145" xr:uid="{00000000-0005-0000-0000-0000CE000000}"/>
    <cellStyle name="SUB-PARTIDAS" xfId="146" xr:uid="{00000000-0005-0000-0000-0000CF000000}"/>
    <cellStyle name="SUB-PARTIDAS2" xfId="147" xr:uid="{00000000-0005-0000-0000-0000D0000000}"/>
    <cellStyle name="Title" xfId="197" xr:uid="{00000000-0005-0000-0000-0000D1000000}"/>
    <cellStyle name="Título de hoja" xfId="148" xr:uid="{00000000-0005-0000-0000-0000D2000000}"/>
    <cellStyle name="Valuta (0)_LISTA DE PRECIOS MEC. tr-17" xfId="149" xr:uid="{00000000-0005-0000-0000-0000D3000000}"/>
    <cellStyle name="Valuta_LISTA DE PRECIOS MEC. tr-17" xfId="150" xr:uid="{00000000-0005-0000-0000-0000D4000000}"/>
    <cellStyle name="Währung" xfId="151" xr:uid="{00000000-0005-0000-0000-0000D5000000}"/>
    <cellStyle name="Warning Text" xfId="198" xr:uid="{00000000-0005-0000-0000-0000D6000000}"/>
  </cellStyles>
  <dxfs count="0"/>
  <tableStyles count="1" defaultTableStyle="TableStyleMedium2" defaultPivotStyle="PivotStyleLight16">
    <tableStyle name="Invisible" pivot="0" table="0" count="0" xr9:uid="{4CFBE3AD-CEB3-4C67-8269-A4218C4DB073}"/>
  </tableStyles>
  <colors>
    <mruColors>
      <color rgb="FF0000FF"/>
      <color rgb="FFCCFF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J128"/>
  <sheetViews>
    <sheetView showGridLines="0" view="pageBreakPreview" zoomScale="85" zoomScaleSheetLayoutView="85" workbookViewId="0">
      <pane ySplit="8" topLeftCell="A9" activePane="bottomLeft" state="frozen"/>
      <selection pane="bottomLeft" sqref="A1:XFD1048576"/>
    </sheetView>
  </sheetViews>
  <sheetFormatPr baseColWidth="10" defaultColWidth="9.140625" defaultRowHeight="12.75"/>
  <cols>
    <col min="1" max="2" width="8.85546875" style="3" customWidth="1"/>
    <col min="3" max="3" width="69" style="4" customWidth="1"/>
    <col min="4" max="4" width="11.7109375" style="5" customWidth="1"/>
    <col min="5" max="5" width="9" style="5" customWidth="1"/>
    <col min="6" max="6" width="10.28515625" style="2" customWidth="1"/>
    <col min="7" max="7" width="12.85546875" style="1" customWidth="1"/>
    <col min="8" max="8" width="12.5703125" style="1" customWidth="1"/>
    <col min="9" max="9" width="16.28515625" style="1" customWidth="1"/>
    <col min="10" max="246" width="11.42578125" style="1" customWidth="1"/>
    <col min="247" max="16384" width="9.140625" style="1"/>
  </cols>
  <sheetData>
    <row r="1" spans="1:10" ht="36" customHeight="1">
      <c r="A1" s="99" t="s">
        <v>176</v>
      </c>
      <c r="B1" s="99"/>
      <c r="C1" s="99"/>
      <c r="D1" s="99"/>
      <c r="E1" s="99"/>
      <c r="F1" s="99"/>
      <c r="G1" s="99"/>
      <c r="H1" s="99"/>
    </row>
    <row r="2" spans="1:10" ht="44.25" customHeight="1">
      <c r="A2" s="100" t="s">
        <v>206</v>
      </c>
      <c r="B2" s="101"/>
      <c r="C2" s="101"/>
      <c r="D2" s="101"/>
      <c r="E2" s="101"/>
      <c r="F2" s="101"/>
      <c r="G2" s="101"/>
      <c r="H2" s="101"/>
    </row>
    <row r="3" spans="1:10">
      <c r="A3" s="108" t="s">
        <v>32</v>
      </c>
      <c r="B3" s="109"/>
      <c r="C3" s="109"/>
      <c r="D3" s="109"/>
      <c r="E3" s="109"/>
      <c r="F3" s="109"/>
      <c r="G3" s="8"/>
      <c r="H3" s="8"/>
    </row>
    <row r="4" spans="1:10">
      <c r="A4" s="60" t="s">
        <v>9</v>
      </c>
      <c r="B4" s="61"/>
      <c r="C4" s="62">
        <v>44593</v>
      </c>
      <c r="D4" s="61"/>
      <c r="E4" s="61"/>
      <c r="F4" s="61"/>
      <c r="G4" s="8"/>
      <c r="H4" s="8"/>
    </row>
    <row r="5" spans="1:10" ht="13.5" thickBot="1">
      <c r="A5" s="110"/>
      <c r="B5" s="111"/>
      <c r="C5" s="111"/>
      <c r="D5" s="112"/>
      <c r="E5" s="112"/>
      <c r="F5" s="112"/>
      <c r="G5" s="8"/>
      <c r="H5" s="8"/>
    </row>
    <row r="6" spans="1:10" ht="15.75" customHeight="1" thickBot="1">
      <c r="A6" s="117" t="s">
        <v>104</v>
      </c>
      <c r="B6" s="117" t="s">
        <v>0</v>
      </c>
      <c r="C6" s="12"/>
      <c r="D6" s="105"/>
      <c r="E6" s="105"/>
      <c r="F6" s="105"/>
      <c r="G6" s="10"/>
      <c r="H6" s="11"/>
    </row>
    <row r="7" spans="1:10" ht="12.75" customHeight="1">
      <c r="A7" s="118"/>
      <c r="B7" s="118"/>
      <c r="C7" s="13" t="s">
        <v>1</v>
      </c>
      <c r="D7" s="113" t="s">
        <v>7</v>
      </c>
      <c r="E7" s="106" t="s">
        <v>8</v>
      </c>
      <c r="F7" s="115" t="s">
        <v>12</v>
      </c>
      <c r="G7" s="14" t="s">
        <v>13</v>
      </c>
      <c r="H7" s="15" t="s">
        <v>2</v>
      </c>
    </row>
    <row r="8" spans="1:10" ht="27.75" customHeight="1">
      <c r="A8" s="118"/>
      <c r="B8" s="118"/>
      <c r="C8" s="21"/>
      <c r="D8" s="114"/>
      <c r="E8" s="107"/>
      <c r="F8" s="116"/>
      <c r="G8" s="22"/>
      <c r="H8" s="23" t="s">
        <v>4</v>
      </c>
    </row>
    <row r="9" spans="1:10">
      <c r="A9" s="104" t="s">
        <v>174</v>
      </c>
      <c r="B9" s="104"/>
      <c r="C9" s="104"/>
      <c r="D9" s="104"/>
      <c r="E9" s="104"/>
      <c r="F9" s="104"/>
      <c r="G9" s="104"/>
      <c r="H9" s="104"/>
    </row>
    <row r="10" spans="1:10" s="42" customFormat="1" ht="12.75" customHeight="1">
      <c r="A10" s="36">
        <v>2</v>
      </c>
      <c r="B10" s="36">
        <v>1</v>
      </c>
      <c r="C10" s="37" t="s">
        <v>21</v>
      </c>
      <c r="D10" s="38"/>
      <c r="E10" s="39"/>
      <c r="F10" s="40"/>
      <c r="G10" s="40"/>
      <c r="H10" s="41">
        <f>SUM(H11:H62)</f>
        <v>34651.896099999998</v>
      </c>
    </row>
    <row r="11" spans="1:10" ht="12.75" customHeight="1">
      <c r="A11" s="19">
        <v>2.2000000000000002</v>
      </c>
      <c r="B11" s="19">
        <v>1.1000000000000001</v>
      </c>
      <c r="C11" s="20" t="s">
        <v>22</v>
      </c>
      <c r="D11" s="20"/>
      <c r="E11" s="20"/>
      <c r="F11" s="9"/>
      <c r="G11" s="9"/>
      <c r="H11" s="26">
        <f>SUM(G12:G12)</f>
        <v>1679.3360999999998</v>
      </c>
    </row>
    <row r="12" spans="1:10" ht="12.75" customHeight="1">
      <c r="A12" s="17" t="s">
        <v>19</v>
      </c>
      <c r="B12" s="17" t="s">
        <v>105</v>
      </c>
      <c r="C12" s="18" t="s">
        <v>177</v>
      </c>
      <c r="D12" s="16">
        <v>309.27</v>
      </c>
      <c r="E12" s="16" t="s">
        <v>6</v>
      </c>
      <c r="F12" s="6">
        <v>5.43</v>
      </c>
      <c r="G12" s="6">
        <f>+D12*F12</f>
        <v>1679.3360999999998</v>
      </c>
      <c r="H12" s="7"/>
    </row>
    <row r="13" spans="1:10" ht="12.75" customHeight="1">
      <c r="A13" s="17"/>
      <c r="B13" s="17"/>
      <c r="C13" s="18"/>
      <c r="D13" s="16"/>
      <c r="E13" s="16"/>
      <c r="F13" s="6"/>
      <c r="G13" s="6"/>
      <c r="H13" s="7"/>
    </row>
    <row r="14" spans="1:10" ht="12.75" customHeight="1">
      <c r="A14" s="19">
        <v>2.2999999999999998</v>
      </c>
      <c r="B14" s="19">
        <v>1.2</v>
      </c>
      <c r="C14" s="20" t="s">
        <v>46</v>
      </c>
      <c r="D14" s="20"/>
      <c r="E14" s="20"/>
      <c r="F14" s="9"/>
      <c r="G14" s="9"/>
      <c r="H14" s="26">
        <f>SUM(G15:G61)</f>
        <v>15256.560000000001</v>
      </c>
      <c r="J14" s="59"/>
    </row>
    <row r="15" spans="1:10" ht="12.75" customHeight="1">
      <c r="A15" s="43" t="s">
        <v>15</v>
      </c>
      <c r="B15" s="43" t="s">
        <v>106</v>
      </c>
      <c r="C15" s="29" t="s">
        <v>31</v>
      </c>
      <c r="D15" s="25"/>
      <c r="E15" s="25"/>
      <c r="F15" s="24"/>
      <c r="G15" s="6"/>
      <c r="H15" s="30"/>
    </row>
    <row r="16" spans="1:10" ht="12.75" customHeight="1">
      <c r="C16" s="29" t="s">
        <v>72</v>
      </c>
      <c r="D16" s="25"/>
      <c r="E16" s="25"/>
      <c r="F16" s="24"/>
      <c r="G16" s="6"/>
      <c r="H16" s="30"/>
    </row>
    <row r="17" spans="1:8" ht="27">
      <c r="A17" s="51" t="s">
        <v>41</v>
      </c>
      <c r="B17" s="51" t="s">
        <v>111</v>
      </c>
      <c r="C17" s="31" t="s">
        <v>178</v>
      </c>
      <c r="D17" s="25">
        <v>547.66</v>
      </c>
      <c r="E17" s="25" t="s">
        <v>6</v>
      </c>
      <c r="F17" s="6">
        <v>5</v>
      </c>
      <c r="G17" s="6">
        <f t="shared" ref="G17:G76" si="0">+D17*F17</f>
        <v>2738.2999999999997</v>
      </c>
      <c r="H17" s="7"/>
    </row>
    <row r="18" spans="1:8" ht="27">
      <c r="A18" s="51" t="s">
        <v>91</v>
      </c>
      <c r="B18" s="51" t="s">
        <v>112</v>
      </c>
      <c r="C18" s="31" t="s">
        <v>179</v>
      </c>
      <c r="D18" s="34">
        <v>394.66</v>
      </c>
      <c r="E18" s="34" t="s">
        <v>6</v>
      </c>
      <c r="F18" s="6">
        <v>5</v>
      </c>
      <c r="G18" s="6">
        <f t="shared" si="0"/>
        <v>1973.3000000000002</v>
      </c>
      <c r="H18" s="53"/>
    </row>
    <row r="19" spans="1:8" ht="27">
      <c r="A19" s="51" t="s">
        <v>92</v>
      </c>
      <c r="B19" s="51" t="s">
        <v>113</v>
      </c>
      <c r="C19" s="31" t="s">
        <v>180</v>
      </c>
      <c r="D19" s="34">
        <v>583.09</v>
      </c>
      <c r="E19" s="34" t="s">
        <v>6</v>
      </c>
      <c r="F19" s="6">
        <v>5</v>
      </c>
      <c r="G19" s="6">
        <f t="shared" si="0"/>
        <v>2915.4500000000003</v>
      </c>
      <c r="H19" s="53"/>
    </row>
    <row r="20" spans="1:8" ht="13.5">
      <c r="A20" s="32"/>
      <c r="B20" s="32"/>
      <c r="C20" s="33"/>
      <c r="D20" s="34"/>
      <c r="E20" s="34"/>
      <c r="F20" s="6"/>
      <c r="G20" s="6"/>
      <c r="H20" s="7"/>
    </row>
    <row r="21" spans="1:8" ht="13.5">
      <c r="A21" s="43" t="s">
        <v>16</v>
      </c>
      <c r="B21" s="43" t="s">
        <v>107</v>
      </c>
      <c r="C21" s="35" t="s">
        <v>64</v>
      </c>
      <c r="D21" s="34"/>
      <c r="E21" s="34"/>
      <c r="F21" s="6"/>
      <c r="G21" s="6"/>
      <c r="H21" s="7"/>
    </row>
    <row r="22" spans="1:8" ht="13.5">
      <c r="A22" s="50"/>
      <c r="B22" s="50"/>
      <c r="C22" s="35" t="s">
        <v>65</v>
      </c>
      <c r="D22" s="16"/>
      <c r="E22" s="16"/>
      <c r="F22" s="6"/>
      <c r="G22" s="6"/>
      <c r="H22" s="7"/>
    </row>
    <row r="23" spans="1:8" ht="27">
      <c r="A23" s="50" t="s">
        <v>33</v>
      </c>
      <c r="B23" s="50" t="s">
        <v>114</v>
      </c>
      <c r="C23" s="18" t="s">
        <v>186</v>
      </c>
      <c r="D23" s="25">
        <v>2</v>
      </c>
      <c r="E23" s="25" t="s">
        <v>5</v>
      </c>
      <c r="F23" s="6">
        <v>15</v>
      </c>
      <c r="G23" s="6">
        <f t="shared" si="0"/>
        <v>30</v>
      </c>
      <c r="H23" s="7"/>
    </row>
    <row r="24" spans="1:8" ht="27">
      <c r="A24" s="50" t="s">
        <v>34</v>
      </c>
      <c r="B24" s="50" t="s">
        <v>115</v>
      </c>
      <c r="C24" s="18" t="s">
        <v>187</v>
      </c>
      <c r="D24" s="16">
        <v>2</v>
      </c>
      <c r="E24" s="25" t="s">
        <v>5</v>
      </c>
      <c r="F24" s="6">
        <v>15</v>
      </c>
      <c r="G24" s="6">
        <f t="shared" si="0"/>
        <v>30</v>
      </c>
      <c r="H24" s="7"/>
    </row>
    <row r="25" spans="1:8" ht="27">
      <c r="A25" s="50" t="s">
        <v>35</v>
      </c>
      <c r="B25" s="50" t="s">
        <v>116</v>
      </c>
      <c r="C25" s="18" t="s">
        <v>188</v>
      </c>
      <c r="D25" s="16">
        <v>4</v>
      </c>
      <c r="E25" s="25" t="s">
        <v>5</v>
      </c>
      <c r="F25" s="6">
        <v>15</v>
      </c>
      <c r="G25" s="6">
        <f t="shared" si="0"/>
        <v>60</v>
      </c>
      <c r="H25" s="7"/>
    </row>
    <row r="26" spans="1:8" ht="27">
      <c r="A26" s="50" t="s">
        <v>36</v>
      </c>
      <c r="B26" s="50" t="s">
        <v>117</v>
      </c>
      <c r="C26" s="18" t="s">
        <v>189</v>
      </c>
      <c r="D26" s="16">
        <v>3</v>
      </c>
      <c r="E26" s="25" t="s">
        <v>5</v>
      </c>
      <c r="F26" s="6">
        <v>15</v>
      </c>
      <c r="G26" s="6">
        <f t="shared" si="0"/>
        <v>45</v>
      </c>
      <c r="H26" s="7"/>
    </row>
    <row r="27" spans="1:8" ht="27">
      <c r="A27" s="50" t="s">
        <v>37</v>
      </c>
      <c r="B27" s="50" t="s">
        <v>118</v>
      </c>
      <c r="C27" s="18" t="s">
        <v>190</v>
      </c>
      <c r="D27" s="16">
        <v>3</v>
      </c>
      <c r="E27" s="25" t="s">
        <v>5</v>
      </c>
      <c r="F27" s="6">
        <v>15</v>
      </c>
      <c r="G27" s="6">
        <f t="shared" si="0"/>
        <v>45</v>
      </c>
      <c r="H27" s="7"/>
    </row>
    <row r="28" spans="1:8" ht="27">
      <c r="A28" s="50" t="s">
        <v>38</v>
      </c>
      <c r="B28" s="50" t="s">
        <v>119</v>
      </c>
      <c r="C28" s="18" t="s">
        <v>191</v>
      </c>
      <c r="D28" s="34">
        <v>3</v>
      </c>
      <c r="E28" s="25" t="s">
        <v>5</v>
      </c>
      <c r="F28" s="6">
        <v>15</v>
      </c>
      <c r="G28" s="6">
        <f t="shared" si="0"/>
        <v>45</v>
      </c>
      <c r="H28" s="53"/>
    </row>
    <row r="29" spans="1:8" ht="27">
      <c r="A29" s="50" t="s">
        <v>39</v>
      </c>
      <c r="B29" s="50" t="s">
        <v>120</v>
      </c>
      <c r="C29" s="18" t="s">
        <v>192</v>
      </c>
      <c r="D29" s="34">
        <v>3</v>
      </c>
      <c r="E29" s="25" t="s">
        <v>5</v>
      </c>
      <c r="F29" s="6">
        <v>15</v>
      </c>
      <c r="G29" s="6">
        <f t="shared" si="0"/>
        <v>45</v>
      </c>
      <c r="H29" s="53"/>
    </row>
    <row r="30" spans="1:8" ht="13.5">
      <c r="A30" s="50"/>
      <c r="B30" s="50"/>
      <c r="C30" s="33"/>
      <c r="D30" s="34"/>
      <c r="E30" s="34"/>
      <c r="F30" s="52"/>
      <c r="G30" s="6"/>
      <c r="H30" s="53"/>
    </row>
    <row r="31" spans="1:8" ht="13.5">
      <c r="A31" s="50"/>
      <c r="B31" s="50"/>
      <c r="C31" s="35" t="s">
        <v>66</v>
      </c>
      <c r="D31" s="34"/>
      <c r="E31" s="34"/>
      <c r="F31" s="52"/>
      <c r="G31" s="6"/>
      <c r="H31" s="53"/>
    </row>
    <row r="32" spans="1:8" ht="27">
      <c r="A32" s="50" t="s">
        <v>40</v>
      </c>
      <c r="B32" s="50" t="s">
        <v>121</v>
      </c>
      <c r="C32" s="18" t="s">
        <v>67</v>
      </c>
      <c r="D32" s="34">
        <v>1</v>
      </c>
      <c r="E32" s="34" t="s">
        <v>5</v>
      </c>
      <c r="F32" s="6">
        <v>15</v>
      </c>
      <c r="G32" s="6">
        <f t="shared" si="0"/>
        <v>15</v>
      </c>
      <c r="H32" s="53"/>
    </row>
    <row r="33" spans="1:8" ht="27">
      <c r="A33" s="50" t="s">
        <v>42</v>
      </c>
      <c r="B33" s="50" t="s">
        <v>122</v>
      </c>
      <c r="C33" s="18" t="s">
        <v>68</v>
      </c>
      <c r="D33" s="34">
        <v>3</v>
      </c>
      <c r="E33" s="34" t="s">
        <v>5</v>
      </c>
      <c r="F33" s="6">
        <v>15</v>
      </c>
      <c r="G33" s="6">
        <f t="shared" si="0"/>
        <v>45</v>
      </c>
      <c r="H33" s="53"/>
    </row>
    <row r="34" spans="1:8" ht="27">
      <c r="A34" s="50" t="s">
        <v>54</v>
      </c>
      <c r="B34" s="50" t="s">
        <v>123</v>
      </c>
      <c r="C34" s="18" t="s">
        <v>69</v>
      </c>
      <c r="D34" s="34">
        <v>1</v>
      </c>
      <c r="E34" s="34" t="s">
        <v>5</v>
      </c>
      <c r="F34" s="6">
        <v>15</v>
      </c>
      <c r="G34" s="6">
        <f t="shared" si="0"/>
        <v>15</v>
      </c>
      <c r="H34" s="53"/>
    </row>
    <row r="35" spans="1:8" ht="27">
      <c r="A35" s="50" t="s">
        <v>55</v>
      </c>
      <c r="B35" s="50" t="s">
        <v>124</v>
      </c>
      <c r="C35" s="18" t="s">
        <v>70</v>
      </c>
      <c r="D35" s="34">
        <v>1</v>
      </c>
      <c r="E35" s="34" t="s">
        <v>5</v>
      </c>
      <c r="F35" s="6">
        <v>15</v>
      </c>
      <c r="G35" s="6">
        <f t="shared" si="0"/>
        <v>15</v>
      </c>
      <c r="H35" s="53"/>
    </row>
    <row r="36" spans="1:8" ht="27">
      <c r="A36" s="50" t="s">
        <v>56</v>
      </c>
      <c r="B36" s="50" t="s">
        <v>125</v>
      </c>
      <c r="C36" s="18" t="s">
        <v>71</v>
      </c>
      <c r="D36" s="34">
        <v>1</v>
      </c>
      <c r="E36" s="34" t="s">
        <v>5</v>
      </c>
      <c r="F36" s="6">
        <v>15</v>
      </c>
      <c r="G36" s="6">
        <f t="shared" si="0"/>
        <v>15</v>
      </c>
      <c r="H36" s="53"/>
    </row>
    <row r="37" spans="1:8" ht="13.5">
      <c r="A37" s="50"/>
      <c r="B37" s="50"/>
      <c r="C37" s="33"/>
      <c r="D37" s="34"/>
      <c r="E37" s="34"/>
      <c r="F37" s="52"/>
      <c r="G37" s="6"/>
      <c r="H37" s="53"/>
    </row>
    <row r="38" spans="1:8" ht="13.5">
      <c r="A38" s="50"/>
      <c r="B38" s="50"/>
      <c r="C38" s="35" t="s">
        <v>73</v>
      </c>
      <c r="D38" s="34"/>
      <c r="E38" s="34"/>
      <c r="F38" s="52"/>
      <c r="G38" s="6"/>
      <c r="H38" s="53"/>
    </row>
    <row r="39" spans="1:8" ht="27">
      <c r="A39" s="50" t="s">
        <v>57</v>
      </c>
      <c r="B39" s="50" t="s">
        <v>126</v>
      </c>
      <c r="C39" s="18" t="s">
        <v>181</v>
      </c>
      <c r="D39" s="34">
        <v>6</v>
      </c>
      <c r="E39" s="34" t="s">
        <v>5</v>
      </c>
      <c r="F39" s="6">
        <v>24</v>
      </c>
      <c r="G39" s="6">
        <f t="shared" si="0"/>
        <v>144</v>
      </c>
      <c r="H39" s="53"/>
    </row>
    <row r="40" spans="1:8" ht="13.5">
      <c r="A40" s="50"/>
      <c r="B40" s="50"/>
      <c r="C40" s="33"/>
      <c r="D40" s="34"/>
      <c r="E40" s="34"/>
      <c r="F40" s="52"/>
      <c r="G40" s="6"/>
      <c r="H40" s="53"/>
    </row>
    <row r="41" spans="1:8" ht="13.5">
      <c r="A41" s="50"/>
      <c r="B41" s="50"/>
      <c r="C41" s="35" t="s">
        <v>74</v>
      </c>
      <c r="D41" s="34"/>
      <c r="E41" s="34"/>
      <c r="F41" s="52"/>
      <c r="G41" s="6"/>
      <c r="H41" s="53"/>
    </row>
    <row r="42" spans="1:8" ht="27">
      <c r="A42" s="50" t="s">
        <v>58</v>
      </c>
      <c r="B42" s="50" t="s">
        <v>127</v>
      </c>
      <c r="C42" s="18" t="s">
        <v>181</v>
      </c>
      <c r="D42" s="34">
        <v>1</v>
      </c>
      <c r="E42" s="34" t="s">
        <v>5</v>
      </c>
      <c r="F42" s="6">
        <v>24</v>
      </c>
      <c r="G42" s="6">
        <f t="shared" si="0"/>
        <v>24</v>
      </c>
      <c r="H42" s="53"/>
    </row>
    <row r="43" spans="1:8" ht="27">
      <c r="A43" s="50" t="s">
        <v>59</v>
      </c>
      <c r="B43" s="50" t="s">
        <v>128</v>
      </c>
      <c r="C43" s="18" t="s">
        <v>193</v>
      </c>
      <c r="D43" s="34">
        <v>1</v>
      </c>
      <c r="E43" s="34" t="s">
        <v>5</v>
      </c>
      <c r="F43" s="6">
        <v>24</v>
      </c>
      <c r="G43" s="6">
        <f t="shared" si="0"/>
        <v>24</v>
      </c>
      <c r="H43" s="53"/>
    </row>
    <row r="44" spans="1:8" ht="13.5">
      <c r="A44" s="50"/>
      <c r="B44" s="50"/>
      <c r="C44" s="33"/>
      <c r="D44" s="34"/>
      <c r="E44" s="34"/>
      <c r="F44" s="52"/>
      <c r="G44" s="6"/>
      <c r="H44" s="53"/>
    </row>
    <row r="45" spans="1:8" ht="13.5">
      <c r="A45" s="50"/>
      <c r="B45" s="50"/>
      <c r="C45" s="35" t="s">
        <v>75</v>
      </c>
      <c r="D45" s="34"/>
      <c r="E45" s="34"/>
      <c r="F45" s="52"/>
      <c r="G45" s="6"/>
      <c r="H45" s="53"/>
    </row>
    <row r="46" spans="1:8" ht="13.5">
      <c r="A46" s="50" t="s">
        <v>60</v>
      </c>
      <c r="B46" s="50" t="s">
        <v>129</v>
      </c>
      <c r="C46" s="31" t="s">
        <v>194</v>
      </c>
      <c r="D46" s="34">
        <v>313.93</v>
      </c>
      <c r="E46" s="34" t="s">
        <v>6</v>
      </c>
      <c r="F46" s="6">
        <v>6</v>
      </c>
      <c r="G46" s="6">
        <f t="shared" si="0"/>
        <v>1883.58</v>
      </c>
      <c r="H46" s="53"/>
    </row>
    <row r="47" spans="1:8" ht="13.5">
      <c r="A47" s="50"/>
      <c r="B47" s="50"/>
      <c r="C47" s="33"/>
      <c r="D47" s="34"/>
      <c r="E47" s="34"/>
      <c r="F47" s="52"/>
      <c r="G47" s="6"/>
      <c r="H47" s="53"/>
    </row>
    <row r="48" spans="1:8" ht="12.75" customHeight="1">
      <c r="A48" s="50"/>
      <c r="B48" s="50"/>
      <c r="C48" s="29" t="s">
        <v>76</v>
      </c>
      <c r="D48" s="34"/>
      <c r="E48" s="34"/>
      <c r="F48" s="52"/>
      <c r="G48" s="6"/>
      <c r="H48" s="53"/>
    </row>
    <row r="49" spans="1:8" ht="12.75" customHeight="1">
      <c r="A49" s="50" t="s">
        <v>61</v>
      </c>
      <c r="B49" s="50" t="s">
        <v>130</v>
      </c>
      <c r="C49" s="33" t="s">
        <v>195</v>
      </c>
      <c r="D49" s="34">
        <v>118.8</v>
      </c>
      <c r="E49" s="34" t="s">
        <v>6</v>
      </c>
      <c r="F49" s="6">
        <v>7</v>
      </c>
      <c r="G49" s="6">
        <f t="shared" si="0"/>
        <v>831.6</v>
      </c>
      <c r="H49" s="53"/>
    </row>
    <row r="50" spans="1:8" ht="12.75" customHeight="1">
      <c r="A50" s="50" t="s">
        <v>62</v>
      </c>
      <c r="B50" s="50" t="s">
        <v>131</v>
      </c>
      <c r="C50" s="33" t="s">
        <v>196</v>
      </c>
      <c r="D50" s="34">
        <v>240.35</v>
      </c>
      <c r="E50" s="34" t="s">
        <v>6</v>
      </c>
      <c r="F50" s="6">
        <v>7</v>
      </c>
      <c r="G50" s="6">
        <f t="shared" si="0"/>
        <v>1682.45</v>
      </c>
      <c r="H50" s="53"/>
    </row>
    <row r="51" spans="1:8" ht="12.75" customHeight="1">
      <c r="A51" s="50"/>
      <c r="B51" s="50"/>
      <c r="C51" s="32"/>
      <c r="D51" s="16"/>
      <c r="E51" s="16"/>
      <c r="F51" s="6"/>
      <c r="G51" s="6"/>
      <c r="H51" s="7"/>
    </row>
    <row r="52" spans="1:8" ht="12.75" customHeight="1">
      <c r="A52" s="32"/>
      <c r="B52" s="32"/>
      <c r="C52" s="33"/>
      <c r="D52" s="34"/>
      <c r="E52" s="34"/>
      <c r="F52" s="6"/>
      <c r="G52" s="6"/>
      <c r="H52" s="7"/>
    </row>
    <row r="53" spans="1:8" ht="13.5" customHeight="1">
      <c r="A53" s="43" t="s">
        <v>20</v>
      </c>
      <c r="B53" s="43" t="s">
        <v>108</v>
      </c>
      <c r="C53" s="27" t="s">
        <v>77</v>
      </c>
      <c r="D53" s="16"/>
      <c r="E53" s="16"/>
      <c r="F53" s="6"/>
      <c r="G53" s="6"/>
      <c r="H53" s="7"/>
    </row>
    <row r="54" spans="1:8" ht="12.75" customHeight="1">
      <c r="A54" s="28"/>
      <c r="B54" s="28"/>
      <c r="C54" s="35" t="s">
        <v>78</v>
      </c>
      <c r="D54" s="25"/>
      <c r="E54" s="25"/>
      <c r="F54" s="6"/>
      <c r="G54" s="6"/>
      <c r="H54" s="7"/>
    </row>
    <row r="55" spans="1:8" ht="12.75" customHeight="1">
      <c r="A55" s="49" t="s">
        <v>43</v>
      </c>
      <c r="B55" s="49" t="s">
        <v>132</v>
      </c>
      <c r="C55" s="33" t="s">
        <v>197</v>
      </c>
      <c r="D55" s="25">
        <v>9.9</v>
      </c>
      <c r="E55" s="25" t="s">
        <v>6</v>
      </c>
      <c r="F55" s="6">
        <v>25</v>
      </c>
      <c r="G55" s="6">
        <f t="shared" si="0"/>
        <v>247.5</v>
      </c>
      <c r="H55" s="7"/>
    </row>
    <row r="56" spans="1:8" ht="12.75" customHeight="1">
      <c r="A56" s="49" t="s">
        <v>44</v>
      </c>
      <c r="B56" s="49" t="s">
        <v>133</v>
      </c>
      <c r="C56" s="33" t="s">
        <v>198</v>
      </c>
      <c r="D56" s="34">
        <v>27.45</v>
      </c>
      <c r="E56" s="34" t="s">
        <v>30</v>
      </c>
      <c r="F56" s="6">
        <v>20</v>
      </c>
      <c r="G56" s="6">
        <f t="shared" si="0"/>
        <v>549</v>
      </c>
      <c r="H56" s="53"/>
    </row>
    <row r="57" spans="1:8" ht="12.75" customHeight="1">
      <c r="A57" s="50"/>
      <c r="B57" s="50"/>
      <c r="C57" s="33"/>
      <c r="D57" s="34"/>
      <c r="E57" s="34"/>
      <c r="F57" s="52"/>
      <c r="G57" s="6"/>
      <c r="H57" s="53"/>
    </row>
    <row r="58" spans="1:8" ht="12.75" customHeight="1">
      <c r="A58" s="50"/>
      <c r="B58" s="50"/>
      <c r="C58" s="35" t="s">
        <v>63</v>
      </c>
      <c r="D58" s="34"/>
      <c r="E58" s="34"/>
      <c r="F58" s="52"/>
      <c r="G58" s="6"/>
      <c r="H58" s="53"/>
    </row>
    <row r="59" spans="1:8" ht="27">
      <c r="A59" s="49" t="s">
        <v>45</v>
      </c>
      <c r="B59" s="49" t="s">
        <v>134</v>
      </c>
      <c r="C59" s="33" t="s">
        <v>199</v>
      </c>
      <c r="D59" s="34">
        <v>40.94</v>
      </c>
      <c r="E59" s="34" t="s">
        <v>30</v>
      </c>
      <c r="F59" s="6">
        <v>17</v>
      </c>
      <c r="G59" s="6">
        <f t="shared" si="0"/>
        <v>695.98</v>
      </c>
      <c r="H59" s="53"/>
    </row>
    <row r="60" spans="1:8" ht="27">
      <c r="A60" s="49" t="s">
        <v>93</v>
      </c>
      <c r="B60" s="49" t="s">
        <v>135</v>
      </c>
      <c r="C60" s="33" t="s">
        <v>200</v>
      </c>
      <c r="D60" s="34">
        <v>67.2</v>
      </c>
      <c r="E60" s="34" t="s">
        <v>6</v>
      </c>
      <c r="F60" s="6">
        <v>17</v>
      </c>
      <c r="G60" s="6">
        <f t="shared" si="0"/>
        <v>1142.4000000000001</v>
      </c>
      <c r="H60" s="53"/>
    </row>
    <row r="61" spans="1:8" ht="12.75" customHeight="1">
      <c r="A61" s="28"/>
      <c r="B61" s="28"/>
      <c r="C61" s="31"/>
      <c r="D61" s="25"/>
      <c r="E61" s="25"/>
      <c r="F61" s="6"/>
      <c r="G61" s="6"/>
      <c r="H61" s="7"/>
    </row>
    <row r="62" spans="1:8" ht="20.25" customHeight="1">
      <c r="A62" s="19">
        <v>2.4</v>
      </c>
      <c r="B62" s="19">
        <v>1.3</v>
      </c>
      <c r="C62" s="20" t="s">
        <v>48</v>
      </c>
      <c r="D62" s="20"/>
      <c r="E62" s="20"/>
      <c r="F62" s="20"/>
      <c r="G62" s="20"/>
      <c r="H62" s="26">
        <f>SUM(G63:G70)</f>
        <v>17716</v>
      </c>
    </row>
    <row r="63" spans="1:8" ht="12.75" customHeight="1">
      <c r="A63" s="44"/>
      <c r="B63" s="44"/>
      <c r="C63" s="18"/>
      <c r="D63" s="16"/>
      <c r="E63" s="1"/>
      <c r="F63" s="6"/>
      <c r="G63" s="6"/>
      <c r="H63" s="7"/>
    </row>
    <row r="64" spans="1:8" ht="12.75" customHeight="1">
      <c r="A64" s="44"/>
      <c r="B64" s="44"/>
      <c r="C64" s="27" t="s">
        <v>49</v>
      </c>
      <c r="D64" s="16"/>
      <c r="E64" s="16"/>
      <c r="F64" s="6"/>
      <c r="G64" s="6"/>
      <c r="H64" s="7"/>
    </row>
    <row r="65" spans="1:8" ht="12.75" customHeight="1">
      <c r="A65" s="48" t="s">
        <v>52</v>
      </c>
      <c r="B65" s="48" t="s">
        <v>136</v>
      </c>
      <c r="C65" s="18" t="s">
        <v>201</v>
      </c>
      <c r="D65" s="16">
        <v>228.82</v>
      </c>
      <c r="E65" s="16" t="s">
        <v>3</v>
      </c>
      <c r="F65" s="6">
        <v>25</v>
      </c>
      <c r="G65" s="6">
        <f t="shared" si="0"/>
        <v>5720.5</v>
      </c>
      <c r="H65" s="7"/>
    </row>
    <row r="66" spans="1:8" ht="12.75" customHeight="1">
      <c r="A66" s="45"/>
      <c r="B66" s="45"/>
      <c r="C66" s="18"/>
      <c r="D66" s="16"/>
      <c r="E66" s="16"/>
      <c r="F66" s="6"/>
      <c r="G66" s="6"/>
      <c r="H66" s="7"/>
    </row>
    <row r="67" spans="1:8" ht="12.75" customHeight="1">
      <c r="A67" s="44"/>
      <c r="B67" s="44"/>
      <c r="C67" s="27" t="s">
        <v>50</v>
      </c>
      <c r="D67" s="16"/>
      <c r="E67" s="16"/>
      <c r="F67" s="6"/>
      <c r="G67" s="6"/>
      <c r="H67" s="7"/>
    </row>
    <row r="68" spans="1:8" ht="12.75" customHeight="1">
      <c r="A68" s="48" t="s">
        <v>51</v>
      </c>
      <c r="B68" s="48" t="s">
        <v>137</v>
      </c>
      <c r="C68" s="18" t="s">
        <v>202</v>
      </c>
      <c r="D68" s="16">
        <v>81.900000000000006</v>
      </c>
      <c r="E68" s="16" t="s">
        <v>3</v>
      </c>
      <c r="F68" s="6">
        <v>35</v>
      </c>
      <c r="G68" s="6">
        <f t="shared" si="0"/>
        <v>2866.5</v>
      </c>
      <c r="H68" s="7"/>
    </row>
    <row r="69" spans="1:8" ht="50.25" customHeight="1">
      <c r="A69" s="48" t="s">
        <v>53</v>
      </c>
      <c r="B69" s="48" t="s">
        <v>138</v>
      </c>
      <c r="C69" s="18" t="s">
        <v>203</v>
      </c>
      <c r="D69" s="16">
        <v>121.72</v>
      </c>
      <c r="E69" s="16" t="s">
        <v>3</v>
      </c>
      <c r="F69" s="6">
        <v>75</v>
      </c>
      <c r="G69" s="6">
        <f t="shared" si="0"/>
        <v>9129</v>
      </c>
      <c r="H69" s="7"/>
    </row>
    <row r="70" spans="1:8" ht="12.75" customHeight="1">
      <c r="A70" s="45"/>
      <c r="B70" s="45"/>
      <c r="C70" s="18"/>
      <c r="D70" s="16"/>
      <c r="E70" s="16"/>
      <c r="F70" s="6"/>
      <c r="G70" s="6"/>
      <c r="H70" s="46"/>
    </row>
    <row r="71" spans="1:8" s="42" customFormat="1" ht="12.75" customHeight="1">
      <c r="A71" s="36">
        <v>3</v>
      </c>
      <c r="B71" s="36">
        <v>1.4</v>
      </c>
      <c r="C71" s="37" t="s">
        <v>23</v>
      </c>
      <c r="D71" s="38"/>
      <c r="E71" s="39"/>
      <c r="F71" s="40"/>
      <c r="G71" s="40"/>
      <c r="H71" s="47">
        <f>SUM(G72:G83)</f>
        <v>46043</v>
      </c>
    </row>
    <row r="72" spans="1:8" ht="12.75" customHeight="1">
      <c r="A72" s="17">
        <v>3.1</v>
      </c>
      <c r="B72" s="17" t="s">
        <v>139</v>
      </c>
      <c r="C72" s="18" t="s">
        <v>204</v>
      </c>
      <c r="D72" s="16">
        <v>50.4</v>
      </c>
      <c r="E72" s="16" t="s">
        <v>3</v>
      </c>
      <c r="F72" s="6">
        <v>350</v>
      </c>
      <c r="G72" s="6">
        <f t="shared" si="0"/>
        <v>17640</v>
      </c>
      <c r="H72" s="7"/>
    </row>
    <row r="73" spans="1:8" ht="12.75" customHeight="1">
      <c r="A73" s="17">
        <v>3.2</v>
      </c>
      <c r="B73" s="17" t="s">
        <v>140</v>
      </c>
      <c r="C73" s="18" t="s">
        <v>79</v>
      </c>
      <c r="D73" s="16">
        <v>24.15</v>
      </c>
      <c r="E73" s="16" t="s">
        <v>3</v>
      </c>
      <c r="F73" s="6">
        <v>750</v>
      </c>
      <c r="G73" s="6">
        <f t="shared" si="0"/>
        <v>18112.5</v>
      </c>
      <c r="H73" s="7"/>
    </row>
    <row r="74" spans="1:8" ht="12.75" customHeight="1">
      <c r="A74" s="17">
        <v>3.3</v>
      </c>
      <c r="B74" s="17" t="s">
        <v>141</v>
      </c>
      <c r="C74" s="33" t="s">
        <v>80</v>
      </c>
      <c r="D74" s="34">
        <v>4.3899999999999997</v>
      </c>
      <c r="E74" s="16" t="s">
        <v>3</v>
      </c>
      <c r="F74" s="6">
        <v>600</v>
      </c>
      <c r="G74" s="6">
        <f t="shared" si="0"/>
        <v>2634</v>
      </c>
      <c r="H74" s="53"/>
    </row>
    <row r="75" spans="1:8" ht="12.75" customHeight="1">
      <c r="A75" s="17">
        <v>3.4</v>
      </c>
      <c r="B75" s="17" t="s">
        <v>142</v>
      </c>
      <c r="C75" s="33" t="s">
        <v>81</v>
      </c>
      <c r="D75" s="34">
        <v>1.79</v>
      </c>
      <c r="E75" s="16" t="s">
        <v>3</v>
      </c>
      <c r="F75" s="6">
        <v>750</v>
      </c>
      <c r="G75" s="6">
        <f t="shared" si="0"/>
        <v>1342.5</v>
      </c>
      <c r="H75" s="53"/>
    </row>
    <row r="76" spans="1:8" ht="12.75" customHeight="1">
      <c r="A76" s="17">
        <v>3.5</v>
      </c>
      <c r="B76" s="17" t="s">
        <v>143</v>
      </c>
      <c r="C76" s="33" t="s">
        <v>82</v>
      </c>
      <c r="D76" s="34">
        <v>0.34</v>
      </c>
      <c r="E76" s="16" t="s">
        <v>3</v>
      </c>
      <c r="F76" s="6">
        <v>850</v>
      </c>
      <c r="G76" s="6">
        <f t="shared" si="0"/>
        <v>289</v>
      </c>
      <c r="H76" s="53"/>
    </row>
    <row r="77" spans="1:8" ht="12.75" customHeight="1">
      <c r="A77" s="17">
        <v>3.6</v>
      </c>
      <c r="B77" s="17" t="s">
        <v>144</v>
      </c>
      <c r="C77" s="33" t="s">
        <v>83</v>
      </c>
      <c r="D77" s="34">
        <v>0.23</v>
      </c>
      <c r="E77" s="16" t="s">
        <v>3</v>
      </c>
      <c r="F77" s="6">
        <v>900</v>
      </c>
      <c r="G77" s="6">
        <f t="shared" ref="G77:G125" si="1">+D77*F77</f>
        <v>207</v>
      </c>
      <c r="H77" s="53"/>
    </row>
    <row r="78" spans="1:8" ht="12.75" customHeight="1">
      <c r="A78" s="17">
        <v>3.7</v>
      </c>
      <c r="B78" s="17" t="s">
        <v>145</v>
      </c>
      <c r="C78" s="33" t="s">
        <v>84</v>
      </c>
      <c r="D78" s="25">
        <v>0.31</v>
      </c>
      <c r="E78" s="16" t="s">
        <v>3</v>
      </c>
      <c r="F78" s="6">
        <v>900</v>
      </c>
      <c r="G78" s="6">
        <f t="shared" si="1"/>
        <v>279</v>
      </c>
      <c r="H78" s="30"/>
    </row>
    <row r="79" spans="1:8" ht="12.75" customHeight="1">
      <c r="A79" s="17">
        <v>3.8</v>
      </c>
      <c r="B79" s="17" t="s">
        <v>146</v>
      </c>
      <c r="C79" s="33" t="s">
        <v>85</v>
      </c>
      <c r="D79" s="25">
        <v>0.76</v>
      </c>
      <c r="E79" s="16" t="s">
        <v>3</v>
      </c>
      <c r="F79" s="6">
        <v>900</v>
      </c>
      <c r="G79" s="6">
        <f t="shared" si="1"/>
        <v>684</v>
      </c>
      <c r="H79" s="30"/>
    </row>
    <row r="80" spans="1:8" ht="12.75" customHeight="1">
      <c r="A80" s="17">
        <v>3.9</v>
      </c>
      <c r="B80" s="17" t="s">
        <v>147</v>
      </c>
      <c r="C80" s="33" t="s">
        <v>86</v>
      </c>
      <c r="D80" s="25">
        <v>2.7</v>
      </c>
      <c r="E80" s="16" t="s">
        <v>3</v>
      </c>
      <c r="F80" s="6">
        <v>750</v>
      </c>
      <c r="G80" s="6">
        <f t="shared" si="1"/>
        <v>2025.0000000000002</v>
      </c>
      <c r="H80" s="30"/>
    </row>
    <row r="81" spans="1:8" ht="12.75" customHeight="1">
      <c r="A81" s="54">
        <v>3.1</v>
      </c>
      <c r="B81" s="17" t="s">
        <v>148</v>
      </c>
      <c r="C81" s="33" t="s">
        <v>109</v>
      </c>
      <c r="D81" s="34">
        <v>1.85</v>
      </c>
      <c r="E81" s="16" t="s">
        <v>3</v>
      </c>
      <c r="F81" s="6">
        <v>700</v>
      </c>
      <c r="G81" s="6">
        <f t="shared" si="1"/>
        <v>1295</v>
      </c>
      <c r="H81" s="53"/>
    </row>
    <row r="82" spans="1:8" ht="27">
      <c r="A82" s="54">
        <v>3.11</v>
      </c>
      <c r="B82" s="17" t="s">
        <v>149</v>
      </c>
      <c r="C82" s="18" t="s">
        <v>182</v>
      </c>
      <c r="D82" s="34">
        <v>6.14</v>
      </c>
      <c r="E82" s="16" t="s">
        <v>3</v>
      </c>
      <c r="F82" s="6">
        <v>250</v>
      </c>
      <c r="G82" s="6">
        <f t="shared" si="1"/>
        <v>1535</v>
      </c>
      <c r="H82" s="53"/>
    </row>
    <row r="83" spans="1:8" ht="12.75" customHeight="1">
      <c r="A83" s="17"/>
      <c r="B83" s="17"/>
      <c r="C83" s="18"/>
      <c r="D83" s="16"/>
      <c r="E83" s="16"/>
      <c r="F83" s="6"/>
      <c r="G83" s="6"/>
      <c r="H83" s="7"/>
    </row>
    <row r="84" spans="1:8" s="42" customFormat="1" ht="12.75" customHeight="1">
      <c r="A84" s="36">
        <v>4</v>
      </c>
      <c r="B84" s="36">
        <v>1.5</v>
      </c>
      <c r="C84" s="37" t="s">
        <v>24</v>
      </c>
      <c r="D84" s="38"/>
      <c r="E84" s="39"/>
      <c r="F84" s="40"/>
      <c r="G84" s="40"/>
      <c r="H84" s="47">
        <f>SUM(G85:G86)</f>
        <v>693</v>
      </c>
    </row>
    <row r="85" spans="1:8" ht="12.75" customHeight="1">
      <c r="A85" s="28">
        <v>4.0999999999999996</v>
      </c>
      <c r="B85" s="28" t="s">
        <v>150</v>
      </c>
      <c r="C85" s="18" t="s">
        <v>110</v>
      </c>
      <c r="D85" s="25">
        <v>9.9</v>
      </c>
      <c r="E85" s="25" t="s">
        <v>6</v>
      </c>
      <c r="F85" s="6">
        <v>70</v>
      </c>
      <c r="G85" s="6">
        <f t="shared" si="1"/>
        <v>693</v>
      </c>
      <c r="H85" s="30"/>
    </row>
    <row r="86" spans="1:8" ht="12.75" customHeight="1">
      <c r="A86" s="17"/>
      <c r="B86" s="17"/>
      <c r="C86" s="18"/>
      <c r="D86" s="16"/>
      <c r="E86" s="16"/>
      <c r="F86" s="6"/>
      <c r="G86" s="6"/>
      <c r="H86" s="7"/>
    </row>
    <row r="87" spans="1:8" s="42" customFormat="1" ht="12.75" customHeight="1">
      <c r="A87" s="36">
        <v>5</v>
      </c>
      <c r="B87" s="36">
        <v>1.6</v>
      </c>
      <c r="C87" s="37" t="s">
        <v>10</v>
      </c>
      <c r="D87" s="38"/>
      <c r="E87" s="39"/>
      <c r="F87" s="40"/>
      <c r="G87" s="40"/>
      <c r="H87" s="47">
        <f>SUM(G88)</f>
        <v>7246.8</v>
      </c>
    </row>
    <row r="88" spans="1:8" ht="67.5">
      <c r="A88" s="28">
        <v>5.0999999999999996</v>
      </c>
      <c r="B88" s="28" t="s">
        <v>173</v>
      </c>
      <c r="C88" s="31" t="s">
        <v>207</v>
      </c>
      <c r="D88" s="25">
        <v>118.8</v>
      </c>
      <c r="E88" s="25" t="s">
        <v>6</v>
      </c>
      <c r="F88" s="6">
        <v>61</v>
      </c>
      <c r="G88" s="6">
        <f t="shared" si="1"/>
        <v>7246.8</v>
      </c>
      <c r="H88" s="30"/>
    </row>
    <row r="89" spans="1:8" ht="12.75" customHeight="1">
      <c r="A89" s="28"/>
      <c r="B89" s="28"/>
      <c r="C89" s="31"/>
      <c r="D89" s="25"/>
      <c r="E89" s="25"/>
      <c r="F89" s="24"/>
      <c r="G89" s="6"/>
      <c r="H89" s="30"/>
    </row>
    <row r="90" spans="1:8" s="42" customFormat="1" ht="12.75" customHeight="1">
      <c r="A90" s="36">
        <v>6</v>
      </c>
      <c r="B90" s="36">
        <v>1.7</v>
      </c>
      <c r="C90" s="37" t="s">
        <v>17</v>
      </c>
      <c r="D90" s="38"/>
      <c r="E90" s="39"/>
      <c r="F90" s="40"/>
      <c r="G90" s="40"/>
      <c r="H90" s="47">
        <f>SUM(G91:G105)</f>
        <v>28608.1855</v>
      </c>
    </row>
    <row r="91" spans="1:8" ht="12.75" customHeight="1">
      <c r="A91" s="28">
        <v>6.1</v>
      </c>
      <c r="B91" s="28" t="s">
        <v>151</v>
      </c>
      <c r="C91" s="29" t="s">
        <v>26</v>
      </c>
      <c r="D91" s="25"/>
      <c r="E91" s="25"/>
      <c r="F91" s="24"/>
      <c r="G91" s="6"/>
      <c r="H91" s="30"/>
    </row>
    <row r="92" spans="1:8" ht="12.75" customHeight="1">
      <c r="A92" s="28" t="s">
        <v>94</v>
      </c>
      <c r="B92" s="28" t="s">
        <v>155</v>
      </c>
      <c r="C92" s="31" t="s">
        <v>87</v>
      </c>
      <c r="D92" s="25">
        <v>557.55999999999995</v>
      </c>
      <c r="E92" s="25" t="s">
        <v>6</v>
      </c>
      <c r="F92" s="6">
        <v>15</v>
      </c>
      <c r="G92" s="6">
        <f t="shared" si="1"/>
        <v>8363.4</v>
      </c>
      <c r="H92" s="30"/>
    </row>
    <row r="93" spans="1:8" ht="12.75" customHeight="1">
      <c r="A93" s="28" t="s">
        <v>101</v>
      </c>
      <c r="B93" s="28" t="s">
        <v>156</v>
      </c>
      <c r="C93" s="31" t="s">
        <v>98</v>
      </c>
      <c r="D93" s="34">
        <v>394.66</v>
      </c>
      <c r="E93" s="25" t="s">
        <v>6</v>
      </c>
      <c r="F93" s="6">
        <v>15</v>
      </c>
      <c r="G93" s="6">
        <f t="shared" si="1"/>
        <v>5919.9000000000005</v>
      </c>
      <c r="H93" s="53"/>
    </row>
    <row r="94" spans="1:8" ht="12.75" customHeight="1">
      <c r="A94" s="28"/>
      <c r="B94" s="28"/>
      <c r="C94" s="31"/>
      <c r="D94" s="25"/>
      <c r="E94" s="25"/>
      <c r="F94" s="24"/>
      <c r="G94" s="6"/>
      <c r="H94" s="30"/>
    </row>
    <row r="95" spans="1:8" ht="12.75" customHeight="1">
      <c r="A95" s="28">
        <v>6.2</v>
      </c>
      <c r="B95" s="28" t="s">
        <v>152</v>
      </c>
      <c r="C95" s="29" t="s">
        <v>27</v>
      </c>
      <c r="D95" s="25"/>
      <c r="E95" s="25"/>
      <c r="F95" s="24"/>
      <c r="G95" s="6"/>
      <c r="H95" s="30"/>
    </row>
    <row r="96" spans="1:8" ht="13.5" customHeight="1">
      <c r="A96" s="28" t="s">
        <v>95</v>
      </c>
      <c r="B96" s="28" t="s">
        <v>157</v>
      </c>
      <c r="C96" s="31" t="s">
        <v>88</v>
      </c>
      <c r="D96" s="25">
        <v>557.55999999999995</v>
      </c>
      <c r="E96" s="25" t="s">
        <v>6</v>
      </c>
      <c r="F96" s="6">
        <v>5</v>
      </c>
      <c r="G96" s="6">
        <f t="shared" si="1"/>
        <v>2787.7999999999997</v>
      </c>
      <c r="H96" s="30"/>
    </row>
    <row r="97" spans="1:8" ht="13.5" customHeight="1">
      <c r="A97" s="28" t="s">
        <v>102</v>
      </c>
      <c r="B97" s="28" t="s">
        <v>158</v>
      </c>
      <c r="C97" s="31" t="s">
        <v>99</v>
      </c>
      <c r="D97" s="34">
        <v>394.66</v>
      </c>
      <c r="E97" s="25" t="s">
        <v>6</v>
      </c>
      <c r="F97" s="6">
        <v>5</v>
      </c>
      <c r="G97" s="6">
        <f t="shared" si="1"/>
        <v>1973.3000000000002</v>
      </c>
      <c r="H97" s="53"/>
    </row>
    <row r="98" spans="1:8" ht="12.75" customHeight="1">
      <c r="A98" s="28"/>
      <c r="B98" s="28"/>
      <c r="C98" s="31"/>
      <c r="D98" s="25"/>
      <c r="E98" s="25"/>
      <c r="F98" s="24"/>
      <c r="G98" s="6"/>
      <c r="H98" s="30"/>
    </row>
    <row r="99" spans="1:8" ht="12.75" customHeight="1">
      <c r="A99" s="28">
        <v>6.3</v>
      </c>
      <c r="B99" s="28" t="s">
        <v>153</v>
      </c>
      <c r="C99" s="29" t="s">
        <v>28</v>
      </c>
      <c r="D99" s="25"/>
      <c r="E99" s="25"/>
      <c r="F99" s="24"/>
      <c r="G99" s="6"/>
      <c r="H99" s="30"/>
    </row>
    <row r="100" spans="1:8" ht="12.75" customHeight="1">
      <c r="A100" s="28" t="s">
        <v>96</v>
      </c>
      <c r="B100" s="28" t="s">
        <v>159</v>
      </c>
      <c r="C100" s="31" t="s">
        <v>89</v>
      </c>
      <c r="D100" s="25">
        <v>557.55999999999995</v>
      </c>
      <c r="E100" s="25" t="s">
        <v>6</v>
      </c>
      <c r="F100" s="6">
        <v>6.91</v>
      </c>
      <c r="G100" s="6">
        <f t="shared" si="1"/>
        <v>3852.7395999999999</v>
      </c>
      <c r="H100" s="30"/>
    </row>
    <row r="101" spans="1:8" ht="12.75" customHeight="1">
      <c r="A101" s="28" t="s">
        <v>103</v>
      </c>
      <c r="B101" s="28" t="s">
        <v>160</v>
      </c>
      <c r="C101" s="31" t="s">
        <v>100</v>
      </c>
      <c r="D101" s="34">
        <v>394.66</v>
      </c>
      <c r="E101" s="25" t="s">
        <v>6</v>
      </c>
      <c r="F101" s="6">
        <v>6.91</v>
      </c>
      <c r="G101" s="6">
        <f t="shared" si="1"/>
        <v>2727.1006000000002</v>
      </c>
      <c r="H101" s="53"/>
    </row>
    <row r="102" spans="1:8" ht="12.75" customHeight="1">
      <c r="A102" s="17"/>
      <c r="B102" s="17"/>
      <c r="C102" s="18"/>
      <c r="D102" s="16"/>
      <c r="E102" s="16"/>
      <c r="F102" s="6"/>
      <c r="G102" s="6"/>
      <c r="H102" s="7"/>
    </row>
    <row r="103" spans="1:8" ht="12.75" customHeight="1">
      <c r="A103" s="28">
        <v>6.4</v>
      </c>
      <c r="B103" s="28" t="s">
        <v>154</v>
      </c>
      <c r="C103" s="29" t="s">
        <v>29</v>
      </c>
      <c r="D103" s="25"/>
      <c r="E103" s="25"/>
      <c r="F103" s="24"/>
      <c r="G103" s="6"/>
      <c r="H103" s="30"/>
    </row>
    <row r="104" spans="1:8" ht="12.75" customHeight="1">
      <c r="A104" s="28" t="s">
        <v>97</v>
      </c>
      <c r="B104" s="28" t="s">
        <v>161</v>
      </c>
      <c r="C104" s="31" t="s">
        <v>47</v>
      </c>
      <c r="D104" s="25">
        <v>431.83</v>
      </c>
      <c r="E104" s="25" t="s">
        <v>6</v>
      </c>
      <c r="F104" s="6">
        <v>6.91</v>
      </c>
      <c r="G104" s="6">
        <f t="shared" si="1"/>
        <v>2983.9452999999999</v>
      </c>
      <c r="H104" s="30"/>
    </row>
    <row r="105" spans="1:8" ht="12.75" customHeight="1">
      <c r="A105" s="28"/>
      <c r="B105" s="28"/>
      <c r="C105" s="31"/>
      <c r="D105" s="25"/>
      <c r="E105" s="25"/>
      <c r="F105" s="24"/>
      <c r="G105" s="6"/>
      <c r="H105" s="30"/>
    </row>
    <row r="106" spans="1:8" s="42" customFormat="1" ht="12.75" customHeight="1">
      <c r="A106" s="36">
        <v>7</v>
      </c>
      <c r="B106" s="36">
        <v>1.8</v>
      </c>
      <c r="C106" s="37" t="s">
        <v>11</v>
      </c>
      <c r="D106" s="38"/>
      <c r="E106" s="39"/>
      <c r="F106" s="40"/>
      <c r="G106" s="40"/>
      <c r="H106" s="47">
        <f>SUM(G107:G108)</f>
        <v>10586.099999999999</v>
      </c>
    </row>
    <row r="107" spans="1:8" ht="12.75" customHeight="1">
      <c r="A107" s="28">
        <v>7.1</v>
      </c>
      <c r="B107" s="28" t="s">
        <v>162</v>
      </c>
      <c r="C107" s="31" t="s">
        <v>183</v>
      </c>
      <c r="D107" s="25">
        <v>302.45999999999998</v>
      </c>
      <c r="E107" s="25" t="s">
        <v>6</v>
      </c>
      <c r="F107" s="6">
        <v>35</v>
      </c>
      <c r="G107" s="6">
        <f t="shared" si="1"/>
        <v>10586.099999999999</v>
      </c>
      <c r="H107" s="30"/>
    </row>
    <row r="108" spans="1:8" ht="12.75" customHeight="1">
      <c r="A108" s="28"/>
      <c r="B108" s="28"/>
      <c r="C108" s="31"/>
      <c r="D108" s="25"/>
      <c r="E108" s="25"/>
      <c r="F108" s="24"/>
      <c r="G108" s="6"/>
      <c r="H108" s="30"/>
    </row>
    <row r="109" spans="1:8" s="42" customFormat="1" ht="12.75" customHeight="1">
      <c r="A109" s="36">
        <v>8</v>
      </c>
      <c r="B109" s="36">
        <v>1.9</v>
      </c>
      <c r="C109" s="37" t="s">
        <v>25</v>
      </c>
      <c r="D109" s="38"/>
      <c r="E109" s="39"/>
      <c r="F109" s="40"/>
      <c r="G109" s="40"/>
      <c r="H109" s="47">
        <f>SUM(G110:G111)</f>
        <v>1711.7400000000002</v>
      </c>
    </row>
    <row r="110" spans="1:8" ht="12.75" customHeight="1">
      <c r="A110" s="17">
        <v>8.1</v>
      </c>
      <c r="B110" s="17" t="s">
        <v>163</v>
      </c>
      <c r="C110" s="18" t="s">
        <v>184</v>
      </c>
      <c r="D110" s="25">
        <v>6</v>
      </c>
      <c r="E110" s="25" t="s">
        <v>5</v>
      </c>
      <c r="F110" s="6">
        <v>285.29000000000002</v>
      </c>
      <c r="G110" s="6">
        <f t="shared" si="1"/>
        <v>1711.7400000000002</v>
      </c>
      <c r="H110" s="7"/>
    </row>
    <row r="111" spans="1:8" ht="12.75" customHeight="1">
      <c r="A111" s="28"/>
      <c r="B111" s="28"/>
      <c r="C111" s="31"/>
      <c r="D111" s="25"/>
      <c r="E111" s="25"/>
      <c r="F111" s="24"/>
      <c r="G111" s="6"/>
      <c r="H111" s="30"/>
    </row>
    <row r="112" spans="1:8" s="42" customFormat="1" ht="12.75" customHeight="1">
      <c r="A112" s="36">
        <v>9</v>
      </c>
      <c r="B112" s="55">
        <v>1.1000000000000001</v>
      </c>
      <c r="C112" s="37" t="s">
        <v>18</v>
      </c>
      <c r="D112" s="38"/>
      <c r="E112" s="39"/>
      <c r="F112" s="40"/>
      <c r="G112" s="40"/>
      <c r="H112" s="47">
        <f>SUM(G113:G120)</f>
        <v>6759.45</v>
      </c>
    </row>
    <row r="113" spans="1:9" ht="12.75" customHeight="1">
      <c r="A113" s="17">
        <v>9.1</v>
      </c>
      <c r="B113" s="17" t="s">
        <v>164</v>
      </c>
      <c r="C113" s="18" t="s">
        <v>208</v>
      </c>
      <c r="D113" s="25">
        <v>2.16</v>
      </c>
      <c r="E113" s="25" t="s">
        <v>215</v>
      </c>
      <c r="F113" s="6">
        <v>135</v>
      </c>
      <c r="G113" s="6">
        <f t="shared" si="1"/>
        <v>291.60000000000002</v>
      </c>
      <c r="H113" s="7"/>
    </row>
    <row r="114" spans="1:9" ht="12.75" customHeight="1">
      <c r="A114" s="17">
        <v>9.1999999999999993</v>
      </c>
      <c r="B114" s="17" t="s">
        <v>165</v>
      </c>
      <c r="C114" s="18" t="s">
        <v>209</v>
      </c>
      <c r="D114" s="25">
        <v>1.8</v>
      </c>
      <c r="E114" s="25" t="s">
        <v>215</v>
      </c>
      <c r="F114" s="6">
        <v>135</v>
      </c>
      <c r="G114" s="6">
        <f t="shared" si="1"/>
        <v>243</v>
      </c>
      <c r="H114" s="7"/>
    </row>
    <row r="115" spans="1:9" ht="12.75" customHeight="1">
      <c r="A115" s="17">
        <v>9.3000000000000007</v>
      </c>
      <c r="B115" s="17" t="s">
        <v>166</v>
      </c>
      <c r="C115" s="18" t="s">
        <v>210</v>
      </c>
      <c r="D115" s="25">
        <v>11.51</v>
      </c>
      <c r="E115" s="25" t="s">
        <v>215</v>
      </c>
      <c r="F115" s="6">
        <v>135</v>
      </c>
      <c r="G115" s="6">
        <f t="shared" si="1"/>
        <v>1553.85</v>
      </c>
      <c r="H115" s="7"/>
    </row>
    <row r="116" spans="1:9" ht="12.75" customHeight="1">
      <c r="A116" s="17">
        <v>9.4</v>
      </c>
      <c r="B116" s="17" t="s">
        <v>167</v>
      </c>
      <c r="C116" s="18" t="s">
        <v>211</v>
      </c>
      <c r="D116" s="25">
        <v>8.8000000000000007</v>
      </c>
      <c r="E116" s="25" t="s">
        <v>215</v>
      </c>
      <c r="F116" s="6">
        <v>135</v>
      </c>
      <c r="G116" s="6">
        <f t="shared" si="1"/>
        <v>1188</v>
      </c>
      <c r="H116" s="7"/>
    </row>
    <row r="117" spans="1:9" ht="12.75" customHeight="1">
      <c r="A117" s="17">
        <v>9.5</v>
      </c>
      <c r="B117" s="17" t="s">
        <v>168</v>
      </c>
      <c r="C117" s="18" t="s">
        <v>212</v>
      </c>
      <c r="D117" s="25">
        <v>2.9</v>
      </c>
      <c r="E117" s="25" t="s">
        <v>215</v>
      </c>
      <c r="F117" s="6">
        <v>135</v>
      </c>
      <c r="G117" s="6">
        <f t="shared" si="1"/>
        <v>391.5</v>
      </c>
      <c r="H117" s="7"/>
    </row>
    <row r="118" spans="1:9" ht="12.75" customHeight="1">
      <c r="A118" s="17">
        <v>9.6</v>
      </c>
      <c r="B118" s="17" t="s">
        <v>169</v>
      </c>
      <c r="C118" s="18" t="s">
        <v>213</v>
      </c>
      <c r="D118" s="34">
        <v>11.4</v>
      </c>
      <c r="E118" s="25" t="s">
        <v>215</v>
      </c>
      <c r="F118" s="6">
        <v>135</v>
      </c>
      <c r="G118" s="6">
        <f t="shared" si="1"/>
        <v>1539</v>
      </c>
      <c r="H118" s="53"/>
    </row>
    <row r="119" spans="1:9" ht="12.75" customHeight="1">
      <c r="A119" s="17">
        <v>9.6999999999999993</v>
      </c>
      <c r="B119" s="17" t="s">
        <v>170</v>
      </c>
      <c r="C119" s="18" t="s">
        <v>214</v>
      </c>
      <c r="D119" s="34">
        <v>11.5</v>
      </c>
      <c r="E119" s="25" t="s">
        <v>215</v>
      </c>
      <c r="F119" s="6">
        <v>135</v>
      </c>
      <c r="G119" s="6">
        <f t="shared" si="1"/>
        <v>1552.5</v>
      </c>
      <c r="H119" s="53"/>
    </row>
    <row r="120" spans="1:9" ht="12.75" customHeight="1">
      <c r="A120" s="28"/>
      <c r="B120" s="28"/>
      <c r="C120" s="31"/>
      <c r="D120" s="25"/>
      <c r="E120" s="25"/>
      <c r="F120" s="24"/>
      <c r="G120" s="6"/>
      <c r="H120" s="30"/>
    </row>
    <row r="121" spans="1:9" s="42" customFormat="1" ht="12.75" customHeight="1">
      <c r="A121" s="36">
        <v>10</v>
      </c>
      <c r="B121" s="55">
        <v>1.1100000000000001</v>
      </c>
      <c r="C121" s="37" t="s">
        <v>14</v>
      </c>
      <c r="D121" s="38"/>
      <c r="E121" s="39"/>
      <c r="F121" s="40"/>
      <c r="G121" s="40"/>
      <c r="H121" s="47">
        <f>SUM(G122:G123)</f>
        <v>10586.099999999999</v>
      </c>
    </row>
    <row r="122" spans="1:9" ht="12.75" customHeight="1">
      <c r="A122" s="28">
        <v>10.1</v>
      </c>
      <c r="B122" s="28" t="s">
        <v>171</v>
      </c>
      <c r="C122" s="31" t="s">
        <v>205</v>
      </c>
      <c r="D122" s="25">
        <v>302.45999999999998</v>
      </c>
      <c r="E122" s="25" t="s">
        <v>6</v>
      </c>
      <c r="F122" s="6">
        <v>35</v>
      </c>
      <c r="G122" s="6">
        <f t="shared" si="1"/>
        <v>10586.099999999999</v>
      </c>
      <c r="H122" s="30"/>
    </row>
    <row r="123" spans="1:9" ht="12.75" customHeight="1">
      <c r="A123" s="28"/>
      <c r="B123" s="28"/>
      <c r="C123" s="31"/>
      <c r="D123" s="25"/>
      <c r="E123" s="25"/>
      <c r="F123" s="24"/>
      <c r="G123" s="6"/>
      <c r="H123" s="30"/>
    </row>
    <row r="124" spans="1:9" s="42" customFormat="1" ht="12.75" customHeight="1">
      <c r="A124" s="36">
        <v>11</v>
      </c>
      <c r="B124" s="55">
        <v>1.1200000000000001</v>
      </c>
      <c r="C124" s="37" t="s">
        <v>90</v>
      </c>
      <c r="D124" s="38"/>
      <c r="E124" s="39"/>
      <c r="F124" s="40"/>
      <c r="G124" s="40"/>
      <c r="H124" s="47">
        <f>SUM(G125:G126)</f>
        <v>2688</v>
      </c>
    </row>
    <row r="125" spans="1:9" ht="12.75" customHeight="1">
      <c r="A125" s="28">
        <v>11.1</v>
      </c>
      <c r="B125" s="28" t="s">
        <v>172</v>
      </c>
      <c r="C125" s="31" t="s">
        <v>185</v>
      </c>
      <c r="D125" s="25">
        <v>179.2</v>
      </c>
      <c r="E125" s="25" t="s">
        <v>30</v>
      </c>
      <c r="F125" s="6">
        <v>15</v>
      </c>
      <c r="G125" s="6">
        <f t="shared" si="1"/>
        <v>2688</v>
      </c>
      <c r="H125" s="30"/>
    </row>
    <row r="126" spans="1:9" ht="12.75" customHeight="1">
      <c r="A126" s="28"/>
      <c r="B126" s="32"/>
      <c r="C126" s="31"/>
      <c r="D126" s="25"/>
      <c r="E126" s="25"/>
      <c r="F126" s="24"/>
      <c r="G126" s="24"/>
      <c r="H126" s="30"/>
    </row>
    <row r="127" spans="1:9" ht="12.75" customHeight="1">
      <c r="A127" s="28"/>
      <c r="B127" s="32"/>
      <c r="C127" s="31"/>
      <c r="D127" s="25"/>
      <c r="E127" s="25"/>
      <c r="F127" s="24"/>
      <c r="G127" s="24"/>
      <c r="H127" s="30"/>
    </row>
    <row r="128" spans="1:9" ht="13.5">
      <c r="A128" s="102" t="s">
        <v>175</v>
      </c>
      <c r="B128" s="103"/>
      <c r="C128" s="103"/>
      <c r="D128" s="103"/>
      <c r="E128" s="103"/>
      <c r="F128" s="103"/>
      <c r="G128" s="58"/>
      <c r="H128" s="57">
        <f>SUM(H11:H127)</f>
        <v>149574.27160000001</v>
      </c>
      <c r="I128" s="56"/>
    </row>
  </sheetData>
  <mergeCells count="12">
    <mergeCell ref="A1:H1"/>
    <mergeCell ref="A2:H2"/>
    <mergeCell ref="A128:F128"/>
    <mergeCell ref="A9:H9"/>
    <mergeCell ref="D6:F6"/>
    <mergeCell ref="E7:E8"/>
    <mergeCell ref="A3:F3"/>
    <mergeCell ref="A5:F5"/>
    <mergeCell ref="D7:D8"/>
    <mergeCell ref="F7:F8"/>
    <mergeCell ref="A6:A8"/>
    <mergeCell ref="B6:B8"/>
  </mergeCells>
  <phoneticPr fontId="40" type="noConversion"/>
  <printOptions horizontalCentered="1" gridLines="1"/>
  <pageMargins left="0.7" right="0.7" top="0.75" bottom="0.75" header="0.3" footer="0.3"/>
  <pageSetup scale="63" fitToHeight="50" orientation="portrait" r:id="rId1"/>
  <headerFooter alignWithMargins="0">
    <oddFooter>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26262-68A3-4ED9-BC57-561445DFFD49}">
  <sheetPr>
    <tabColor theme="7" tint="0.39997558519241921"/>
  </sheetPr>
  <dimension ref="A1:I172"/>
  <sheetViews>
    <sheetView tabSelected="1" zoomScaleNormal="100" workbookViewId="0">
      <selection activeCell="C7" sqref="C7"/>
    </sheetView>
  </sheetViews>
  <sheetFormatPr baseColWidth="10" defaultColWidth="9.140625" defaultRowHeight="12.75"/>
  <cols>
    <col min="1" max="2" width="8.85546875" style="3" customWidth="1"/>
    <col min="3" max="3" width="78.7109375" style="4" customWidth="1"/>
    <col min="4" max="4" width="11.7109375" style="5" customWidth="1"/>
    <col min="5" max="5" width="9" style="5" customWidth="1"/>
    <col min="6" max="6" width="10.28515625" style="2" customWidth="1"/>
    <col min="7" max="7" width="12.85546875" style="1" customWidth="1"/>
    <col min="8" max="8" width="15.28515625" style="1" customWidth="1"/>
    <col min="9" max="9" width="16.28515625" style="1" customWidth="1"/>
    <col min="10" max="238" width="11.42578125" style="1" customWidth="1"/>
    <col min="239" max="16384" width="9.140625" style="1"/>
  </cols>
  <sheetData>
    <row r="1" spans="1:9" ht="24.75" customHeight="1">
      <c r="A1" s="99" t="s">
        <v>176</v>
      </c>
      <c r="B1" s="99"/>
      <c r="C1" s="99"/>
      <c r="D1" s="99"/>
      <c r="E1" s="99"/>
      <c r="F1" s="99"/>
      <c r="G1" s="99"/>
      <c r="H1" s="99"/>
    </row>
    <row r="2" spans="1:9" ht="60" customHeight="1">
      <c r="A2" s="100" t="s">
        <v>305</v>
      </c>
      <c r="B2" s="101"/>
      <c r="C2" s="101"/>
      <c r="D2" s="101"/>
      <c r="E2" s="101"/>
      <c r="F2" s="101"/>
      <c r="G2" s="101"/>
      <c r="H2" s="101"/>
    </row>
    <row r="3" spans="1:9">
      <c r="A3" s="108" t="s">
        <v>32</v>
      </c>
      <c r="B3" s="109"/>
      <c r="C3" s="109"/>
      <c r="D3" s="109"/>
      <c r="E3" s="109"/>
      <c r="F3" s="109"/>
      <c r="G3" s="89"/>
      <c r="H3" s="89"/>
    </row>
    <row r="4" spans="1:9">
      <c r="A4" s="87" t="s">
        <v>9</v>
      </c>
      <c r="B4" s="88"/>
      <c r="C4" s="62">
        <v>44813</v>
      </c>
      <c r="D4" s="88"/>
      <c r="E4" s="88"/>
      <c r="F4" s="88"/>
      <c r="G4" s="89"/>
      <c r="H4" s="89"/>
    </row>
    <row r="5" spans="1:9" ht="13.5" thickBot="1">
      <c r="A5" s="110"/>
      <c r="B5" s="111"/>
      <c r="C5" s="111"/>
      <c r="D5" s="112"/>
      <c r="E5" s="112"/>
      <c r="F5" s="112"/>
      <c r="G5" s="89"/>
      <c r="H5" s="89"/>
    </row>
    <row r="6" spans="1:9" ht="15.75" customHeight="1" thickBot="1">
      <c r="A6" s="117" t="s">
        <v>104</v>
      </c>
      <c r="B6" s="117" t="s">
        <v>0</v>
      </c>
      <c r="C6" s="12"/>
      <c r="D6" s="105"/>
      <c r="E6" s="105"/>
      <c r="F6" s="105"/>
      <c r="G6" s="10"/>
      <c r="H6" s="11"/>
    </row>
    <row r="7" spans="1:9" ht="12.75" customHeight="1">
      <c r="A7" s="118"/>
      <c r="B7" s="118"/>
      <c r="C7" s="13" t="s">
        <v>1</v>
      </c>
      <c r="D7" s="113" t="s">
        <v>7</v>
      </c>
      <c r="E7" s="106" t="s">
        <v>8</v>
      </c>
      <c r="F7" s="115" t="s">
        <v>12</v>
      </c>
      <c r="G7" s="14" t="s">
        <v>13</v>
      </c>
      <c r="H7" s="15" t="s">
        <v>2</v>
      </c>
    </row>
    <row r="8" spans="1:9" ht="27.75" customHeight="1">
      <c r="A8" s="118"/>
      <c r="B8" s="118"/>
      <c r="C8" s="21"/>
      <c r="D8" s="114"/>
      <c r="E8" s="107"/>
      <c r="F8" s="116"/>
      <c r="G8" s="22"/>
      <c r="H8" s="23" t="s">
        <v>4</v>
      </c>
    </row>
    <row r="9" spans="1:9">
      <c r="A9" s="104" t="s">
        <v>174</v>
      </c>
      <c r="B9" s="104"/>
      <c r="C9" s="104"/>
      <c r="D9" s="104"/>
      <c r="E9" s="104"/>
      <c r="F9" s="104"/>
      <c r="G9" s="104"/>
      <c r="H9" s="104"/>
    </row>
    <row r="10" spans="1:9" s="42" customFormat="1" ht="12.75" customHeight="1">
      <c r="A10" s="36">
        <v>2</v>
      </c>
      <c r="B10" s="36">
        <v>1</v>
      </c>
      <c r="C10" s="37" t="s">
        <v>21</v>
      </c>
      <c r="D10" s="38"/>
      <c r="E10" s="39"/>
      <c r="F10" s="40"/>
      <c r="G10" s="40"/>
      <c r="H10" s="41">
        <f>SUM(G12:G60)</f>
        <v>0</v>
      </c>
    </row>
    <row r="11" spans="1:9" ht="12.75" customHeight="1">
      <c r="A11" s="19">
        <v>2.2000000000000002</v>
      </c>
      <c r="B11" s="19">
        <v>1.1000000000000001</v>
      </c>
      <c r="C11" s="20" t="s">
        <v>22</v>
      </c>
      <c r="D11" s="20"/>
      <c r="E11" s="20"/>
      <c r="F11" s="9"/>
      <c r="G11" s="9"/>
      <c r="H11" s="26">
        <f>SUM(G12:G12)</f>
        <v>0</v>
      </c>
    </row>
    <row r="12" spans="1:9" ht="12.75" customHeight="1">
      <c r="A12" s="17" t="s">
        <v>19</v>
      </c>
      <c r="B12" s="17" t="s">
        <v>105</v>
      </c>
      <c r="C12" s="18" t="s">
        <v>177</v>
      </c>
      <c r="D12" s="16">
        <v>309.27</v>
      </c>
      <c r="E12" s="16" t="s">
        <v>6</v>
      </c>
      <c r="F12" s="6"/>
      <c r="G12" s="6">
        <f>+D12*F12</f>
        <v>0</v>
      </c>
      <c r="H12" s="7"/>
    </row>
    <row r="13" spans="1:9" ht="12.75" customHeight="1">
      <c r="A13" s="17"/>
      <c r="B13" s="17"/>
      <c r="C13" s="18"/>
      <c r="D13" s="16"/>
      <c r="E13" s="16"/>
      <c r="F13" s="6"/>
      <c r="G13" s="6"/>
      <c r="H13" s="7"/>
    </row>
    <row r="14" spans="1:9" ht="12.75" customHeight="1">
      <c r="A14" s="19">
        <v>2.2999999999999998</v>
      </c>
      <c r="B14" s="19">
        <v>1.2</v>
      </c>
      <c r="C14" s="20" t="s">
        <v>46</v>
      </c>
      <c r="D14" s="20"/>
      <c r="E14" s="20"/>
      <c r="F14" s="9"/>
      <c r="G14" s="9"/>
      <c r="H14" s="26">
        <f>SUM(G15:G60)</f>
        <v>0</v>
      </c>
      <c r="I14" s="56"/>
    </row>
    <row r="15" spans="1:9" ht="12.75" customHeight="1">
      <c r="A15" s="43" t="s">
        <v>15</v>
      </c>
      <c r="B15" s="43" t="s">
        <v>106</v>
      </c>
      <c r="C15" s="29" t="s">
        <v>31</v>
      </c>
      <c r="D15" s="25"/>
      <c r="E15" s="25"/>
      <c r="F15" s="24"/>
      <c r="G15" s="6"/>
      <c r="H15" s="30"/>
    </row>
    <row r="16" spans="1:9" ht="12.75" customHeight="1">
      <c r="C16" s="29" t="s">
        <v>217</v>
      </c>
      <c r="D16" s="25"/>
      <c r="E16" s="25"/>
      <c r="F16" s="24"/>
      <c r="G16" s="6"/>
      <c r="H16" s="30"/>
    </row>
    <row r="17" spans="1:8" ht="27">
      <c r="A17" s="51" t="s">
        <v>41</v>
      </c>
      <c r="B17" s="51" t="s">
        <v>111</v>
      </c>
      <c r="C17" s="31" t="s">
        <v>178</v>
      </c>
      <c r="D17" s="25">
        <v>547.66</v>
      </c>
      <c r="E17" s="25" t="s">
        <v>6</v>
      </c>
      <c r="F17" s="6"/>
      <c r="G17" s="6">
        <f t="shared" ref="G17:G79" si="0">+D17*F17</f>
        <v>0</v>
      </c>
      <c r="H17" s="7"/>
    </row>
    <row r="18" spans="1:8" ht="27">
      <c r="A18" s="51" t="s">
        <v>91</v>
      </c>
      <c r="B18" s="51" t="s">
        <v>112</v>
      </c>
      <c r="C18" s="31" t="s">
        <v>179</v>
      </c>
      <c r="D18" s="34">
        <v>394.66</v>
      </c>
      <c r="E18" s="34" t="s">
        <v>6</v>
      </c>
      <c r="F18" s="6"/>
      <c r="G18" s="6">
        <f t="shared" si="0"/>
        <v>0</v>
      </c>
      <c r="H18" s="53"/>
    </row>
    <row r="19" spans="1:8" ht="27">
      <c r="A19" s="51" t="s">
        <v>92</v>
      </c>
      <c r="B19" s="51" t="s">
        <v>113</v>
      </c>
      <c r="C19" s="31" t="s">
        <v>180</v>
      </c>
      <c r="D19" s="34">
        <v>583.09</v>
      </c>
      <c r="E19" s="34" t="s">
        <v>6</v>
      </c>
      <c r="F19" s="6"/>
      <c r="G19" s="6">
        <f t="shared" si="0"/>
        <v>0</v>
      </c>
      <c r="H19" s="53"/>
    </row>
    <row r="20" spans="1:8" ht="13.5">
      <c r="C20" s="29"/>
      <c r="D20" s="25"/>
      <c r="E20" s="25"/>
      <c r="F20" s="24"/>
      <c r="G20" s="6"/>
      <c r="H20" s="53"/>
    </row>
    <row r="21" spans="1:8" ht="13.5">
      <c r="A21" s="43" t="s">
        <v>16</v>
      </c>
      <c r="B21" s="43" t="s">
        <v>107</v>
      </c>
      <c r="C21" s="35" t="s">
        <v>64</v>
      </c>
      <c r="D21" s="34"/>
      <c r="E21" s="34"/>
      <c r="F21" s="6"/>
      <c r="G21" s="6"/>
      <c r="H21" s="7"/>
    </row>
    <row r="22" spans="1:8" ht="13.5">
      <c r="A22" s="50"/>
      <c r="B22" s="50"/>
      <c r="C22" s="35" t="s">
        <v>222</v>
      </c>
      <c r="D22" s="16"/>
      <c r="E22" s="16"/>
      <c r="F22" s="6"/>
      <c r="G22" s="6"/>
      <c r="H22" s="7"/>
    </row>
    <row r="23" spans="1:8" ht="27">
      <c r="A23" s="50" t="s">
        <v>33</v>
      </c>
      <c r="B23" s="50" t="s">
        <v>114</v>
      </c>
      <c r="C23" s="18" t="s">
        <v>186</v>
      </c>
      <c r="D23" s="25">
        <v>2</v>
      </c>
      <c r="E23" s="25" t="s">
        <v>5</v>
      </c>
      <c r="F23" s="6"/>
      <c r="G23" s="6">
        <f t="shared" si="0"/>
        <v>0</v>
      </c>
      <c r="H23" s="7"/>
    </row>
    <row r="24" spans="1:8" ht="27">
      <c r="A24" s="50" t="s">
        <v>34</v>
      </c>
      <c r="B24" s="50" t="s">
        <v>115</v>
      </c>
      <c r="C24" s="18" t="s">
        <v>187</v>
      </c>
      <c r="D24" s="16">
        <v>2</v>
      </c>
      <c r="E24" s="25" t="s">
        <v>5</v>
      </c>
      <c r="F24" s="6"/>
      <c r="G24" s="6">
        <f t="shared" si="0"/>
        <v>0</v>
      </c>
      <c r="H24" s="7"/>
    </row>
    <row r="25" spans="1:8" ht="27">
      <c r="A25" s="50" t="s">
        <v>35</v>
      </c>
      <c r="B25" s="50" t="s">
        <v>116</v>
      </c>
      <c r="C25" s="18" t="s">
        <v>188</v>
      </c>
      <c r="D25" s="16">
        <v>4</v>
      </c>
      <c r="E25" s="25" t="s">
        <v>5</v>
      </c>
      <c r="F25" s="6"/>
      <c r="G25" s="6">
        <f t="shared" si="0"/>
        <v>0</v>
      </c>
      <c r="H25" s="7"/>
    </row>
    <row r="26" spans="1:8" ht="27">
      <c r="A26" s="50" t="s">
        <v>36</v>
      </c>
      <c r="B26" s="50" t="s">
        <v>117</v>
      </c>
      <c r="C26" s="18" t="s">
        <v>189</v>
      </c>
      <c r="D26" s="16">
        <v>3</v>
      </c>
      <c r="E26" s="25" t="s">
        <v>5</v>
      </c>
      <c r="F26" s="6"/>
      <c r="G26" s="6">
        <f t="shared" si="0"/>
        <v>0</v>
      </c>
      <c r="H26" s="7"/>
    </row>
    <row r="27" spans="1:8" ht="27">
      <c r="A27" s="50" t="s">
        <v>37</v>
      </c>
      <c r="B27" s="50" t="s">
        <v>118</v>
      </c>
      <c r="C27" s="18" t="s">
        <v>190</v>
      </c>
      <c r="D27" s="16">
        <v>3</v>
      </c>
      <c r="E27" s="25" t="s">
        <v>5</v>
      </c>
      <c r="F27" s="6"/>
      <c r="G27" s="6">
        <f t="shared" si="0"/>
        <v>0</v>
      </c>
      <c r="H27" s="7"/>
    </row>
    <row r="28" spans="1:8" ht="27">
      <c r="A28" s="50" t="s">
        <v>38</v>
      </c>
      <c r="B28" s="50" t="s">
        <v>119</v>
      </c>
      <c r="C28" s="18" t="s">
        <v>191</v>
      </c>
      <c r="D28" s="34">
        <v>3</v>
      </c>
      <c r="E28" s="25" t="s">
        <v>5</v>
      </c>
      <c r="F28" s="6"/>
      <c r="G28" s="6">
        <f t="shared" si="0"/>
        <v>0</v>
      </c>
      <c r="H28" s="53"/>
    </row>
    <row r="29" spans="1:8" ht="27">
      <c r="A29" s="50" t="s">
        <v>39</v>
      </c>
      <c r="B29" s="50" t="s">
        <v>120</v>
      </c>
      <c r="C29" s="18" t="s">
        <v>192</v>
      </c>
      <c r="D29" s="34">
        <v>3</v>
      </c>
      <c r="E29" s="25" t="s">
        <v>5</v>
      </c>
      <c r="F29" s="6"/>
      <c r="G29" s="6">
        <f t="shared" si="0"/>
        <v>0</v>
      </c>
      <c r="H29" s="53"/>
    </row>
    <row r="30" spans="1:8" ht="13.5">
      <c r="A30" s="50"/>
      <c r="B30" s="50"/>
      <c r="C30" s="35"/>
      <c r="D30" s="16"/>
      <c r="E30" s="16"/>
      <c r="F30" s="6"/>
      <c r="G30" s="6"/>
      <c r="H30" s="53"/>
    </row>
    <row r="31" spans="1:8" ht="13.5">
      <c r="A31" s="50"/>
      <c r="B31" s="50"/>
      <c r="C31" s="35" t="s">
        <v>66</v>
      </c>
      <c r="D31" s="34"/>
      <c r="E31" s="34"/>
      <c r="F31" s="52"/>
      <c r="G31" s="6"/>
      <c r="H31" s="53"/>
    </row>
    <row r="32" spans="1:8" ht="15.95" customHeight="1">
      <c r="A32" s="50" t="s">
        <v>40</v>
      </c>
      <c r="B32" s="50" t="s">
        <v>121</v>
      </c>
      <c r="C32" s="18" t="s">
        <v>67</v>
      </c>
      <c r="D32" s="34">
        <v>1</v>
      </c>
      <c r="E32" s="34" t="s">
        <v>5</v>
      </c>
      <c r="F32" s="6"/>
      <c r="G32" s="6">
        <f t="shared" si="0"/>
        <v>0</v>
      </c>
      <c r="H32" s="53"/>
    </row>
    <row r="33" spans="1:8" ht="15.95" customHeight="1">
      <c r="A33" s="50" t="s">
        <v>42</v>
      </c>
      <c r="B33" s="50" t="s">
        <v>122</v>
      </c>
      <c r="C33" s="18" t="s">
        <v>68</v>
      </c>
      <c r="D33" s="34">
        <v>3</v>
      </c>
      <c r="E33" s="34" t="s">
        <v>5</v>
      </c>
      <c r="F33" s="6"/>
      <c r="G33" s="6">
        <f t="shared" si="0"/>
        <v>0</v>
      </c>
      <c r="H33" s="53"/>
    </row>
    <row r="34" spans="1:8" ht="15.95" customHeight="1">
      <c r="A34" s="50" t="s">
        <v>54</v>
      </c>
      <c r="B34" s="50" t="s">
        <v>123</v>
      </c>
      <c r="C34" s="18" t="s">
        <v>69</v>
      </c>
      <c r="D34" s="34">
        <v>1</v>
      </c>
      <c r="E34" s="34" t="s">
        <v>5</v>
      </c>
      <c r="F34" s="6"/>
      <c r="G34" s="6">
        <f t="shared" si="0"/>
        <v>0</v>
      </c>
      <c r="H34" s="53"/>
    </row>
    <row r="35" spans="1:8" ht="15.95" customHeight="1">
      <c r="A35" s="50" t="s">
        <v>55</v>
      </c>
      <c r="B35" s="50" t="s">
        <v>124</v>
      </c>
      <c r="C35" s="18" t="s">
        <v>70</v>
      </c>
      <c r="D35" s="34">
        <v>1</v>
      </c>
      <c r="E35" s="34" t="s">
        <v>5</v>
      </c>
      <c r="F35" s="6"/>
      <c r="G35" s="6">
        <f t="shared" si="0"/>
        <v>0</v>
      </c>
      <c r="H35" s="53"/>
    </row>
    <row r="36" spans="1:8" ht="15.95" customHeight="1">
      <c r="A36" s="50" t="s">
        <v>56</v>
      </c>
      <c r="B36" s="50" t="s">
        <v>125</v>
      </c>
      <c r="C36" s="18" t="s">
        <v>71</v>
      </c>
      <c r="D36" s="34">
        <v>1</v>
      </c>
      <c r="E36" s="34" t="s">
        <v>5</v>
      </c>
      <c r="F36" s="6"/>
      <c r="G36" s="6">
        <f t="shared" si="0"/>
        <v>0</v>
      </c>
      <c r="H36" s="53"/>
    </row>
    <row r="37" spans="1:8" ht="13.5">
      <c r="A37" s="50"/>
      <c r="B37" s="50"/>
      <c r="C37" s="33"/>
      <c r="D37" s="34"/>
      <c r="E37" s="34"/>
      <c r="F37" s="52"/>
      <c r="G37" s="6"/>
      <c r="H37" s="53"/>
    </row>
    <row r="38" spans="1:8" ht="13.5">
      <c r="A38" s="50"/>
      <c r="B38" s="50"/>
      <c r="C38" s="35" t="s">
        <v>223</v>
      </c>
      <c r="D38" s="34"/>
      <c r="E38" s="34"/>
      <c r="F38" s="52"/>
      <c r="G38" s="6"/>
      <c r="H38" s="53"/>
    </row>
    <row r="39" spans="1:8" ht="13.5">
      <c r="A39" s="50" t="s">
        <v>57</v>
      </c>
      <c r="B39" s="50" t="s">
        <v>126</v>
      </c>
      <c r="C39" s="18" t="s">
        <v>181</v>
      </c>
      <c r="D39" s="34">
        <v>6</v>
      </c>
      <c r="E39" s="34" t="s">
        <v>5</v>
      </c>
      <c r="F39" s="6"/>
      <c r="G39" s="6">
        <f t="shared" si="0"/>
        <v>0</v>
      </c>
      <c r="H39" s="53"/>
    </row>
    <row r="40" spans="1:8" ht="13.5">
      <c r="A40" s="50"/>
      <c r="B40" s="50"/>
      <c r="C40" s="35"/>
      <c r="D40" s="34"/>
      <c r="E40" s="34"/>
      <c r="F40" s="52"/>
      <c r="G40" s="6"/>
      <c r="H40" s="53"/>
    </row>
    <row r="41" spans="1:8" ht="13.5">
      <c r="A41" s="50"/>
      <c r="B41" s="50"/>
      <c r="C41" s="35" t="s">
        <v>74</v>
      </c>
      <c r="D41" s="34"/>
      <c r="E41" s="34"/>
      <c r="F41" s="52"/>
      <c r="G41" s="6"/>
      <c r="H41" s="53"/>
    </row>
    <row r="42" spans="1:8" ht="13.5">
      <c r="A42" s="50" t="s">
        <v>58</v>
      </c>
      <c r="B42" s="50" t="s">
        <v>127</v>
      </c>
      <c r="C42" s="18" t="s">
        <v>181</v>
      </c>
      <c r="D42" s="34">
        <v>1</v>
      </c>
      <c r="E42" s="34" t="s">
        <v>5</v>
      </c>
      <c r="F42" s="6"/>
      <c r="G42" s="6">
        <f t="shared" si="0"/>
        <v>0</v>
      </c>
      <c r="H42" s="53"/>
    </row>
    <row r="43" spans="1:8" ht="13.5">
      <c r="A43" s="50" t="s">
        <v>59</v>
      </c>
      <c r="B43" s="50" t="s">
        <v>128</v>
      </c>
      <c r="C43" s="18" t="s">
        <v>193</v>
      </c>
      <c r="D43" s="34">
        <v>1</v>
      </c>
      <c r="E43" s="34" t="s">
        <v>5</v>
      </c>
      <c r="F43" s="6"/>
      <c r="G43" s="6">
        <f t="shared" si="0"/>
        <v>0</v>
      </c>
      <c r="H43" s="53"/>
    </row>
    <row r="44" spans="1:8" ht="13.5">
      <c r="A44" s="50"/>
      <c r="B44" s="50"/>
      <c r="C44" s="33"/>
      <c r="D44" s="34"/>
      <c r="E44" s="34"/>
      <c r="F44" s="52"/>
      <c r="G44" s="6"/>
      <c r="H44" s="53"/>
    </row>
    <row r="45" spans="1:8" ht="13.5">
      <c r="A45" s="50"/>
      <c r="B45" s="50"/>
      <c r="C45" s="35" t="s">
        <v>225</v>
      </c>
      <c r="D45" s="34"/>
      <c r="E45" s="34"/>
      <c r="F45" s="52"/>
      <c r="G45" s="6"/>
      <c r="H45" s="53"/>
    </row>
    <row r="46" spans="1:8" ht="13.5">
      <c r="A46" s="50" t="s">
        <v>60</v>
      </c>
      <c r="B46" s="98" t="s">
        <v>129</v>
      </c>
      <c r="C46" s="31" t="s">
        <v>324</v>
      </c>
      <c r="D46" s="34">
        <v>313.93</v>
      </c>
      <c r="E46" s="34" t="s">
        <v>6</v>
      </c>
      <c r="F46" s="6"/>
      <c r="G46" s="6">
        <f t="shared" si="0"/>
        <v>0</v>
      </c>
      <c r="H46" s="53"/>
    </row>
    <row r="47" spans="1:8" ht="13.5">
      <c r="A47" s="50"/>
      <c r="B47" s="50"/>
      <c r="C47" s="33"/>
      <c r="D47" s="34"/>
      <c r="E47" s="34"/>
      <c r="F47" s="52"/>
      <c r="G47" s="6"/>
      <c r="H47" s="53"/>
    </row>
    <row r="48" spans="1:8" ht="12.75" customHeight="1">
      <c r="A48" s="50"/>
      <c r="B48" s="50"/>
      <c r="C48" s="29" t="s">
        <v>227</v>
      </c>
      <c r="D48" s="34"/>
      <c r="E48" s="34"/>
      <c r="F48" s="52"/>
      <c r="G48" s="6"/>
      <c r="H48" s="53"/>
    </row>
    <row r="49" spans="1:8" ht="12.75" customHeight="1">
      <c r="A49" s="50" t="s">
        <v>61</v>
      </c>
      <c r="B49" s="50" t="s">
        <v>130</v>
      </c>
      <c r="C49" s="33" t="s">
        <v>195</v>
      </c>
      <c r="D49" s="34">
        <v>118.8</v>
      </c>
      <c r="E49" s="34" t="s">
        <v>6</v>
      </c>
      <c r="F49" s="6"/>
      <c r="G49" s="6">
        <f t="shared" si="0"/>
        <v>0</v>
      </c>
      <c r="H49" s="53"/>
    </row>
    <row r="50" spans="1:8" ht="12.75" customHeight="1">
      <c r="A50" s="50" t="s">
        <v>62</v>
      </c>
      <c r="B50" s="50" t="s">
        <v>131</v>
      </c>
      <c r="C50" s="33" t="s">
        <v>196</v>
      </c>
      <c r="D50" s="34">
        <v>240.35</v>
      </c>
      <c r="E50" s="34" t="s">
        <v>6</v>
      </c>
      <c r="F50" s="6"/>
      <c r="G50" s="6">
        <f t="shared" si="0"/>
        <v>0</v>
      </c>
      <c r="H50" s="53"/>
    </row>
    <row r="51" spans="1:8" ht="12.75" customHeight="1">
      <c r="A51" s="50"/>
      <c r="B51" s="50"/>
      <c r="C51" s="29"/>
      <c r="D51" s="34"/>
      <c r="E51" s="34"/>
      <c r="F51" s="52"/>
      <c r="G51" s="6"/>
      <c r="H51" s="53"/>
    </row>
    <row r="52" spans="1:8" ht="13.5" customHeight="1">
      <c r="A52" s="43" t="s">
        <v>20</v>
      </c>
      <c r="B52" s="43" t="s">
        <v>108</v>
      </c>
      <c r="C52" s="27" t="s">
        <v>77</v>
      </c>
      <c r="D52" s="16"/>
      <c r="E52" s="16"/>
      <c r="F52" s="6"/>
      <c r="G52" s="6"/>
      <c r="H52" s="7"/>
    </row>
    <row r="53" spans="1:8" ht="12.75" customHeight="1">
      <c r="A53" s="28"/>
      <c r="B53" s="28"/>
      <c r="C53" s="35" t="s">
        <v>78</v>
      </c>
      <c r="D53" s="25"/>
      <c r="E53" s="25"/>
      <c r="F53" s="6"/>
      <c r="G53" s="6"/>
      <c r="H53" s="7"/>
    </row>
    <row r="54" spans="1:8" ht="12.75" customHeight="1">
      <c r="A54" s="49" t="s">
        <v>43</v>
      </c>
      <c r="B54" s="49" t="s">
        <v>132</v>
      </c>
      <c r="C54" s="33" t="s">
        <v>197</v>
      </c>
      <c r="D54" s="25">
        <v>9.9</v>
      </c>
      <c r="E54" s="25" t="s">
        <v>6</v>
      </c>
      <c r="F54" s="6"/>
      <c r="G54" s="6">
        <f t="shared" si="0"/>
        <v>0</v>
      </c>
      <c r="H54" s="7"/>
    </row>
    <row r="55" spans="1:8" ht="12.75" customHeight="1">
      <c r="A55" s="49" t="s">
        <v>44</v>
      </c>
      <c r="B55" s="49" t="s">
        <v>133</v>
      </c>
      <c r="C55" s="33" t="s">
        <v>198</v>
      </c>
      <c r="D55" s="34">
        <v>27.45</v>
      </c>
      <c r="E55" s="34" t="s">
        <v>30</v>
      </c>
      <c r="F55" s="6"/>
      <c r="G55" s="6">
        <f t="shared" si="0"/>
        <v>0</v>
      </c>
      <c r="H55" s="53"/>
    </row>
    <row r="56" spans="1:8" ht="12.75" customHeight="1">
      <c r="A56" s="50"/>
      <c r="B56" s="50"/>
      <c r="C56" s="33"/>
      <c r="D56" s="34"/>
      <c r="E56" s="34"/>
      <c r="F56" s="52"/>
      <c r="G56" s="6"/>
      <c r="H56" s="53"/>
    </row>
    <row r="57" spans="1:8" ht="12.75" customHeight="1">
      <c r="A57" s="50"/>
      <c r="B57" s="50"/>
      <c r="C57" s="35" t="s">
        <v>229</v>
      </c>
      <c r="D57" s="34"/>
      <c r="E57" s="34"/>
      <c r="F57" s="52"/>
      <c r="G57" s="6"/>
      <c r="H57" s="53"/>
    </row>
    <row r="58" spans="1:8" ht="27">
      <c r="A58" s="49" t="s">
        <v>45</v>
      </c>
      <c r="B58" s="49" t="s">
        <v>134</v>
      </c>
      <c r="C58" s="33" t="s">
        <v>199</v>
      </c>
      <c r="D58" s="34">
        <v>40.94</v>
      </c>
      <c r="E58" s="34" t="s">
        <v>30</v>
      </c>
      <c r="F58" s="6"/>
      <c r="G58" s="6">
        <f t="shared" si="0"/>
        <v>0</v>
      </c>
      <c r="H58" s="53"/>
    </row>
    <row r="59" spans="1:8" ht="27">
      <c r="A59" s="49" t="s">
        <v>93</v>
      </c>
      <c r="B59" s="49" t="s">
        <v>135</v>
      </c>
      <c r="C59" s="33" t="s">
        <v>200</v>
      </c>
      <c r="D59" s="34">
        <v>67.2</v>
      </c>
      <c r="E59" s="34" t="s">
        <v>6</v>
      </c>
      <c r="F59" s="6"/>
      <c r="G59" s="6">
        <f t="shared" si="0"/>
        <v>0</v>
      </c>
      <c r="H59" s="53"/>
    </row>
    <row r="60" spans="1:8" ht="13.5">
      <c r="A60" s="50"/>
      <c r="B60" s="50"/>
      <c r="C60" s="35"/>
      <c r="D60" s="34"/>
      <c r="E60" s="34"/>
      <c r="F60" s="52"/>
      <c r="G60" s="6"/>
      <c r="H60" s="53"/>
    </row>
    <row r="61" spans="1:8" ht="20.25" customHeight="1">
      <c r="A61" s="19">
        <v>2.4</v>
      </c>
      <c r="B61" s="19">
        <v>1.3</v>
      </c>
      <c r="C61" s="20" t="s">
        <v>48</v>
      </c>
      <c r="D61" s="20"/>
      <c r="E61" s="20"/>
      <c r="F61" s="20"/>
      <c r="G61" s="20"/>
      <c r="H61" s="26">
        <f>SUM(G62:G69)</f>
        <v>0</v>
      </c>
    </row>
    <row r="62" spans="1:8" ht="12.75" customHeight="1">
      <c r="A62" s="44"/>
      <c r="B62" s="44"/>
      <c r="C62" s="18"/>
      <c r="D62" s="16"/>
      <c r="E62" s="1"/>
      <c r="F62" s="6"/>
      <c r="G62" s="6"/>
      <c r="H62" s="7"/>
    </row>
    <row r="63" spans="1:8" ht="12.75" customHeight="1">
      <c r="A63" s="44"/>
      <c r="B63" s="44"/>
      <c r="C63" s="27" t="s">
        <v>236</v>
      </c>
      <c r="D63" s="16"/>
      <c r="E63" s="16"/>
      <c r="F63" s="6"/>
      <c r="G63" s="6"/>
      <c r="H63" s="7"/>
    </row>
    <row r="64" spans="1:8" ht="12.75" customHeight="1">
      <c r="A64" s="48" t="s">
        <v>52</v>
      </c>
      <c r="B64" s="48" t="s">
        <v>136</v>
      </c>
      <c r="C64" s="18" t="s">
        <v>201</v>
      </c>
      <c r="D64" s="16">
        <v>228.82</v>
      </c>
      <c r="E64" s="16" t="s">
        <v>3</v>
      </c>
      <c r="F64" s="6"/>
      <c r="G64" s="6">
        <f t="shared" si="0"/>
        <v>0</v>
      </c>
      <c r="H64" s="7"/>
    </row>
    <row r="65" spans="1:8" ht="12.75" customHeight="1">
      <c r="A65" s="45"/>
      <c r="B65" s="45"/>
      <c r="C65" s="18"/>
      <c r="D65" s="16"/>
      <c r="E65" s="16"/>
      <c r="F65" s="6"/>
      <c r="G65" s="6"/>
      <c r="H65" s="7"/>
    </row>
    <row r="66" spans="1:8" ht="12.75" customHeight="1">
      <c r="A66" s="44"/>
      <c r="B66" s="44"/>
      <c r="C66" s="27" t="s">
        <v>237</v>
      </c>
      <c r="D66" s="16"/>
      <c r="E66" s="16"/>
      <c r="F66" s="6"/>
      <c r="G66" s="6"/>
      <c r="H66" s="7"/>
    </row>
    <row r="67" spans="1:8" ht="12.75" customHeight="1">
      <c r="A67" s="48" t="s">
        <v>51</v>
      </c>
      <c r="B67" s="48" t="s">
        <v>137</v>
      </c>
      <c r="C67" s="18" t="s">
        <v>202</v>
      </c>
      <c r="D67" s="16">
        <v>81.900000000000006</v>
      </c>
      <c r="E67" s="16" t="s">
        <v>3</v>
      </c>
      <c r="F67" s="6"/>
      <c r="G67" s="6">
        <f t="shared" si="0"/>
        <v>0</v>
      </c>
      <c r="H67" s="7"/>
    </row>
    <row r="68" spans="1:8" ht="50.25" customHeight="1">
      <c r="A68" s="48" t="s">
        <v>53</v>
      </c>
      <c r="B68" s="48" t="s">
        <v>138</v>
      </c>
      <c r="C68" s="18" t="s">
        <v>203</v>
      </c>
      <c r="D68" s="16">
        <v>121.72</v>
      </c>
      <c r="E68" s="16" t="s">
        <v>3</v>
      </c>
      <c r="F68" s="6"/>
      <c r="G68" s="6">
        <f t="shared" si="0"/>
        <v>0</v>
      </c>
      <c r="H68" s="7"/>
    </row>
    <row r="69" spans="1:8" ht="12.75" customHeight="1">
      <c r="A69" s="45"/>
      <c r="B69" s="45"/>
      <c r="C69" s="18"/>
      <c r="D69" s="16"/>
      <c r="E69" s="16"/>
      <c r="F69" s="6"/>
      <c r="G69" s="6"/>
      <c r="H69" s="7"/>
    </row>
    <row r="70" spans="1:8" s="42" customFormat="1" ht="12.75" customHeight="1">
      <c r="A70" s="36">
        <v>3</v>
      </c>
      <c r="B70" s="36">
        <v>1.4</v>
      </c>
      <c r="C70" s="37" t="s">
        <v>243</v>
      </c>
      <c r="D70" s="38"/>
      <c r="E70" s="39"/>
      <c r="F70" s="40"/>
      <c r="G70" s="40"/>
      <c r="H70" s="47">
        <f>SUM(G71:G81)</f>
        <v>0</v>
      </c>
    </row>
    <row r="71" spans="1:8" ht="12.75" customHeight="1">
      <c r="A71" s="17">
        <v>3.1</v>
      </c>
      <c r="B71" s="17" t="s">
        <v>139</v>
      </c>
      <c r="C71" s="18" t="s">
        <v>327</v>
      </c>
      <c r="D71" s="16">
        <v>50.4</v>
      </c>
      <c r="E71" s="16" t="s">
        <v>3</v>
      </c>
      <c r="F71" s="6"/>
      <c r="G71" s="6">
        <f t="shared" si="0"/>
        <v>0</v>
      </c>
      <c r="H71" s="7"/>
    </row>
    <row r="72" spans="1:8" ht="12.75" customHeight="1">
      <c r="A72" s="17">
        <v>3.2</v>
      </c>
      <c r="B72" s="17" t="s">
        <v>140</v>
      </c>
      <c r="C72" s="18" t="s">
        <v>335</v>
      </c>
      <c r="D72" s="16">
        <v>24.15</v>
      </c>
      <c r="E72" s="16" t="s">
        <v>3</v>
      </c>
      <c r="F72" s="6"/>
      <c r="G72" s="6">
        <f t="shared" si="0"/>
        <v>0</v>
      </c>
      <c r="H72" s="7"/>
    </row>
    <row r="73" spans="1:8" ht="12.75" customHeight="1">
      <c r="A73" s="17">
        <v>3.3</v>
      </c>
      <c r="B73" s="17" t="s">
        <v>141</v>
      </c>
      <c r="C73" s="33" t="s">
        <v>334</v>
      </c>
      <c r="D73" s="34">
        <v>4.3899999999999997</v>
      </c>
      <c r="E73" s="16" t="s">
        <v>3</v>
      </c>
      <c r="F73" s="6"/>
      <c r="G73" s="6">
        <f t="shared" si="0"/>
        <v>0</v>
      </c>
      <c r="H73" s="53"/>
    </row>
    <row r="74" spans="1:8" ht="12.75" customHeight="1">
      <c r="A74" s="17">
        <v>3.4</v>
      </c>
      <c r="B74" s="17" t="s">
        <v>142</v>
      </c>
      <c r="C74" s="33" t="s">
        <v>328</v>
      </c>
      <c r="D74" s="34">
        <v>1.79</v>
      </c>
      <c r="E74" s="16" t="s">
        <v>3</v>
      </c>
      <c r="F74" s="6"/>
      <c r="G74" s="6">
        <f t="shared" si="0"/>
        <v>0</v>
      </c>
      <c r="H74" s="53"/>
    </row>
    <row r="75" spans="1:8" ht="12.75" customHeight="1">
      <c r="A75" s="17">
        <v>3.5</v>
      </c>
      <c r="B75" s="17" t="s">
        <v>143</v>
      </c>
      <c r="C75" s="33" t="s">
        <v>330</v>
      </c>
      <c r="D75" s="34">
        <v>0.34</v>
      </c>
      <c r="E75" s="16" t="s">
        <v>3</v>
      </c>
      <c r="F75" s="6"/>
      <c r="G75" s="6">
        <f t="shared" si="0"/>
        <v>0</v>
      </c>
      <c r="H75" s="53"/>
    </row>
    <row r="76" spans="1:8" ht="12.75" customHeight="1">
      <c r="A76" s="17">
        <v>3.6</v>
      </c>
      <c r="B76" s="17" t="s">
        <v>144</v>
      </c>
      <c r="C76" s="33" t="s">
        <v>329</v>
      </c>
      <c r="D76" s="34">
        <v>0.23</v>
      </c>
      <c r="E76" s="16" t="s">
        <v>3</v>
      </c>
      <c r="F76" s="6"/>
      <c r="G76" s="6">
        <f t="shared" si="0"/>
        <v>0</v>
      </c>
      <c r="H76" s="53"/>
    </row>
    <row r="77" spans="1:8" ht="12.75" customHeight="1">
      <c r="A77" s="17">
        <v>3.7</v>
      </c>
      <c r="B77" s="17" t="s">
        <v>145</v>
      </c>
      <c r="C77" s="33" t="s">
        <v>331</v>
      </c>
      <c r="D77" s="25">
        <v>0.31</v>
      </c>
      <c r="E77" s="16" t="s">
        <v>3</v>
      </c>
      <c r="F77" s="6"/>
      <c r="G77" s="6">
        <f t="shared" si="0"/>
        <v>0</v>
      </c>
      <c r="H77" s="30"/>
    </row>
    <row r="78" spans="1:8" ht="12.75" customHeight="1">
      <c r="A78" s="17">
        <v>3.8</v>
      </c>
      <c r="B78" s="17" t="s">
        <v>146</v>
      </c>
      <c r="C78" s="33" t="s">
        <v>333</v>
      </c>
      <c r="D78" s="25">
        <v>0.76</v>
      </c>
      <c r="E78" s="16" t="s">
        <v>3</v>
      </c>
      <c r="F78" s="6"/>
      <c r="G78" s="6">
        <f t="shared" si="0"/>
        <v>0</v>
      </c>
      <c r="H78" s="30"/>
    </row>
    <row r="79" spans="1:8" ht="12.75" customHeight="1">
      <c r="A79" s="17">
        <v>3.9</v>
      </c>
      <c r="B79" s="17" t="s">
        <v>147</v>
      </c>
      <c r="C79" s="33" t="s">
        <v>332</v>
      </c>
      <c r="D79" s="25">
        <v>2.7</v>
      </c>
      <c r="E79" s="16" t="s">
        <v>3</v>
      </c>
      <c r="F79" s="6"/>
      <c r="G79" s="6">
        <f t="shared" si="0"/>
        <v>0</v>
      </c>
      <c r="H79" s="30"/>
    </row>
    <row r="80" spans="1:8" ht="12.75" customHeight="1">
      <c r="A80" s="54">
        <v>3.1</v>
      </c>
      <c r="B80" s="17" t="s">
        <v>148</v>
      </c>
      <c r="C80" s="33" t="s">
        <v>336</v>
      </c>
      <c r="D80" s="34">
        <v>1.85</v>
      </c>
      <c r="E80" s="16" t="s">
        <v>3</v>
      </c>
      <c r="F80" s="6"/>
      <c r="G80" s="6">
        <f t="shared" ref="G80:G123" si="1">+D80*F80</f>
        <v>0</v>
      </c>
      <c r="H80" s="53"/>
    </row>
    <row r="81" spans="1:8" ht="27">
      <c r="A81" s="54">
        <v>3.11</v>
      </c>
      <c r="B81" s="17" t="s">
        <v>149</v>
      </c>
      <c r="C81" s="18" t="s">
        <v>182</v>
      </c>
      <c r="D81" s="34">
        <v>6.14</v>
      </c>
      <c r="E81" s="16" t="s">
        <v>3</v>
      </c>
      <c r="F81" s="6"/>
      <c r="G81" s="6">
        <f t="shared" si="1"/>
        <v>0</v>
      </c>
      <c r="H81" s="53"/>
    </row>
    <row r="82" spans="1:8" s="42" customFormat="1" ht="12.75" customHeight="1">
      <c r="A82" s="36">
        <v>4</v>
      </c>
      <c r="B82" s="36">
        <v>1.5</v>
      </c>
      <c r="C82" s="37" t="s">
        <v>255</v>
      </c>
      <c r="D82" s="38"/>
      <c r="E82" s="39"/>
      <c r="F82" s="40"/>
      <c r="G82" s="40"/>
      <c r="H82" s="47">
        <f>SUM(G83:G83)</f>
        <v>0</v>
      </c>
    </row>
    <row r="83" spans="1:8" ht="12.75" customHeight="1">
      <c r="A83" s="28">
        <v>4.0999999999999996</v>
      </c>
      <c r="B83" s="28" t="s">
        <v>150</v>
      </c>
      <c r="C83" s="18" t="s">
        <v>110</v>
      </c>
      <c r="D83" s="25">
        <v>9.9</v>
      </c>
      <c r="E83" s="25" t="s">
        <v>6</v>
      </c>
      <c r="F83" s="6"/>
      <c r="G83" s="6">
        <f t="shared" si="1"/>
        <v>0</v>
      </c>
      <c r="H83" s="30"/>
    </row>
    <row r="84" spans="1:8" ht="12.75" customHeight="1">
      <c r="A84" s="17"/>
      <c r="B84" s="17"/>
      <c r="C84" s="18"/>
      <c r="D84" s="16"/>
      <c r="E84" s="16"/>
      <c r="F84" s="6"/>
      <c r="G84" s="6"/>
      <c r="H84" s="7"/>
    </row>
    <row r="85" spans="1:8" s="42" customFormat="1" ht="12.75" customHeight="1">
      <c r="A85" s="36">
        <v>5</v>
      </c>
      <c r="B85" s="36">
        <v>1.6</v>
      </c>
      <c r="C85" s="37" t="s">
        <v>257</v>
      </c>
      <c r="D85" s="38"/>
      <c r="E85" s="39"/>
      <c r="F85" s="40"/>
      <c r="G85" s="40"/>
      <c r="H85" s="47">
        <f>SUM(G86:G86)</f>
        <v>0</v>
      </c>
    </row>
    <row r="86" spans="1:8" ht="146.25" customHeight="1">
      <c r="A86" s="28">
        <v>5.0999999999999996</v>
      </c>
      <c r="B86" s="96" t="s">
        <v>173</v>
      </c>
      <c r="C86" s="31" t="s">
        <v>337</v>
      </c>
      <c r="D86" s="25">
        <v>221.22</v>
      </c>
      <c r="E86" s="25" t="s">
        <v>6</v>
      </c>
      <c r="F86" s="6"/>
      <c r="G86" s="6">
        <f t="shared" si="1"/>
        <v>0</v>
      </c>
      <c r="H86" s="30"/>
    </row>
    <row r="87" spans="1:8" ht="12.75" customHeight="1">
      <c r="A87" s="28"/>
      <c r="B87" s="28"/>
      <c r="C87" s="31"/>
      <c r="D87" s="25"/>
      <c r="E87" s="25"/>
      <c r="F87" s="24"/>
      <c r="G87" s="6"/>
      <c r="H87" s="30"/>
    </row>
    <row r="88" spans="1:8" s="42" customFormat="1" ht="12.75" customHeight="1">
      <c r="A88" s="36">
        <v>6</v>
      </c>
      <c r="B88" s="36">
        <v>1.7</v>
      </c>
      <c r="C88" s="37" t="s">
        <v>259</v>
      </c>
      <c r="D88" s="38"/>
      <c r="E88" s="39"/>
      <c r="F88" s="40"/>
      <c r="G88" s="40"/>
      <c r="H88" s="47">
        <f>SUM(G90:G102)</f>
        <v>0</v>
      </c>
    </row>
    <row r="89" spans="1:8" ht="12.75" customHeight="1">
      <c r="A89" s="28">
        <v>6.1</v>
      </c>
      <c r="B89" s="28" t="s">
        <v>151</v>
      </c>
      <c r="C89" s="29" t="s">
        <v>26</v>
      </c>
      <c r="D89" s="25"/>
      <c r="E89" s="25"/>
      <c r="F89" s="24"/>
      <c r="G89" s="6"/>
      <c r="H89" s="30"/>
    </row>
    <row r="90" spans="1:8" ht="12.75" customHeight="1">
      <c r="A90" s="28" t="s">
        <v>94</v>
      </c>
      <c r="B90" s="28" t="s">
        <v>155</v>
      </c>
      <c r="C90" s="31" t="s">
        <v>87</v>
      </c>
      <c r="D90" s="25">
        <v>557.55999999999995</v>
      </c>
      <c r="E90" s="25" t="s">
        <v>6</v>
      </c>
      <c r="F90" s="6"/>
      <c r="G90" s="6">
        <f t="shared" si="1"/>
        <v>0</v>
      </c>
      <c r="H90" s="30"/>
    </row>
    <row r="91" spans="1:8" ht="12.75" customHeight="1">
      <c r="A91" s="28" t="s">
        <v>101</v>
      </c>
      <c r="B91" s="28" t="s">
        <v>156</v>
      </c>
      <c r="C91" s="31" t="s">
        <v>98</v>
      </c>
      <c r="D91" s="34">
        <v>394.66</v>
      </c>
      <c r="E91" s="25" t="s">
        <v>6</v>
      </c>
      <c r="F91" s="6"/>
      <c r="G91" s="6">
        <f t="shared" si="1"/>
        <v>0</v>
      </c>
      <c r="H91" s="53"/>
    </row>
    <row r="92" spans="1:8" ht="12.75" customHeight="1">
      <c r="A92" s="28"/>
      <c r="B92" s="28"/>
      <c r="C92" s="31"/>
      <c r="D92" s="25"/>
      <c r="E92" s="25"/>
      <c r="F92" s="24"/>
      <c r="G92" s="6"/>
      <c r="H92" s="30"/>
    </row>
    <row r="93" spans="1:8" ht="12.75" customHeight="1">
      <c r="A93" s="28">
        <v>6.2</v>
      </c>
      <c r="B93" s="28" t="s">
        <v>152</v>
      </c>
      <c r="C93" s="29" t="s">
        <v>27</v>
      </c>
      <c r="D93" s="25"/>
      <c r="E93" s="25"/>
      <c r="F93" s="24"/>
      <c r="G93" s="6"/>
      <c r="H93" s="30"/>
    </row>
    <row r="94" spans="1:8" ht="13.5" customHeight="1">
      <c r="A94" s="28" t="s">
        <v>95</v>
      </c>
      <c r="B94" s="28" t="s">
        <v>157</v>
      </c>
      <c r="C94" s="31" t="s">
        <v>88</v>
      </c>
      <c r="D94" s="25">
        <v>557.55999999999995</v>
      </c>
      <c r="E94" s="25" t="s">
        <v>6</v>
      </c>
      <c r="F94" s="6"/>
      <c r="G94" s="6">
        <f t="shared" si="1"/>
        <v>0</v>
      </c>
      <c r="H94" s="30"/>
    </row>
    <row r="95" spans="1:8" ht="13.5" customHeight="1">
      <c r="A95" s="28" t="s">
        <v>102</v>
      </c>
      <c r="B95" s="28" t="s">
        <v>158</v>
      </c>
      <c r="C95" s="31" t="s">
        <v>99</v>
      </c>
      <c r="D95" s="34">
        <v>394.66</v>
      </c>
      <c r="E95" s="25" t="s">
        <v>6</v>
      </c>
      <c r="F95" s="6"/>
      <c r="G95" s="6">
        <f t="shared" si="1"/>
        <v>0</v>
      </c>
      <c r="H95" s="53"/>
    </row>
    <row r="96" spans="1:8" ht="12.75" customHeight="1">
      <c r="A96" s="28"/>
      <c r="B96" s="28"/>
      <c r="C96" s="31"/>
      <c r="D96" s="25"/>
      <c r="E96" s="25"/>
      <c r="F96" s="24"/>
      <c r="G96" s="6"/>
      <c r="H96" s="30"/>
    </row>
    <row r="97" spans="1:8" ht="12.75" customHeight="1">
      <c r="A97" s="28">
        <v>6.3</v>
      </c>
      <c r="B97" s="28" t="s">
        <v>153</v>
      </c>
      <c r="C97" s="29" t="s">
        <v>28</v>
      </c>
      <c r="D97" s="25"/>
      <c r="E97" s="25"/>
      <c r="F97" s="24"/>
      <c r="G97" s="6"/>
      <c r="H97" s="30"/>
    </row>
    <row r="98" spans="1:8" ht="12.75" customHeight="1">
      <c r="A98" s="28" t="s">
        <v>96</v>
      </c>
      <c r="B98" s="28" t="s">
        <v>159</v>
      </c>
      <c r="C98" s="31" t="s">
        <v>89</v>
      </c>
      <c r="D98" s="25">
        <v>557.55999999999995</v>
      </c>
      <c r="E98" s="25" t="s">
        <v>6</v>
      </c>
      <c r="F98" s="6"/>
      <c r="G98" s="6">
        <f t="shared" si="1"/>
        <v>0</v>
      </c>
      <c r="H98" s="30"/>
    </row>
    <row r="99" spans="1:8" ht="12.75" customHeight="1">
      <c r="A99" s="28" t="s">
        <v>103</v>
      </c>
      <c r="B99" s="28" t="s">
        <v>160</v>
      </c>
      <c r="C99" s="31" t="s">
        <v>100</v>
      </c>
      <c r="D99" s="34">
        <v>394.66</v>
      </c>
      <c r="E99" s="25" t="s">
        <v>6</v>
      </c>
      <c r="F99" s="6"/>
      <c r="G99" s="6">
        <f t="shared" si="1"/>
        <v>0</v>
      </c>
      <c r="H99" s="53"/>
    </row>
    <row r="100" spans="1:8" ht="12.75" customHeight="1">
      <c r="A100" s="17"/>
      <c r="B100" s="17"/>
      <c r="C100" s="18"/>
      <c r="D100" s="16"/>
      <c r="E100" s="16"/>
      <c r="F100" s="6"/>
      <c r="G100" s="6"/>
      <c r="H100" s="7"/>
    </row>
    <row r="101" spans="1:8" ht="12.75" customHeight="1">
      <c r="A101" s="28">
        <v>6.4</v>
      </c>
      <c r="B101" s="28" t="s">
        <v>154</v>
      </c>
      <c r="C101" s="29" t="s">
        <v>29</v>
      </c>
      <c r="D101" s="25"/>
      <c r="E101" s="25"/>
      <c r="F101" s="24"/>
      <c r="G101" s="6"/>
      <c r="H101" s="30"/>
    </row>
    <row r="102" spans="1:8" ht="12.75" customHeight="1">
      <c r="A102" s="28" t="s">
        <v>97</v>
      </c>
      <c r="B102" s="28" t="s">
        <v>161</v>
      </c>
      <c r="C102" s="31" t="s">
        <v>47</v>
      </c>
      <c r="D102" s="25">
        <v>431.83</v>
      </c>
      <c r="E102" s="25" t="s">
        <v>6</v>
      </c>
      <c r="F102" s="6"/>
      <c r="G102" s="6">
        <f t="shared" si="1"/>
        <v>0</v>
      </c>
      <c r="H102" s="30"/>
    </row>
    <row r="103" spans="1:8" ht="12.75" customHeight="1">
      <c r="A103" s="45"/>
      <c r="B103" s="45"/>
      <c r="C103" s="33"/>
      <c r="D103" s="34"/>
      <c r="E103" s="34"/>
      <c r="F103" s="52"/>
      <c r="G103" s="52"/>
      <c r="H103" s="53"/>
    </row>
    <row r="104" spans="1:8" s="42" customFormat="1" ht="12.75" customHeight="1">
      <c r="A104" s="36">
        <v>7</v>
      </c>
      <c r="B104" s="36">
        <v>1.8</v>
      </c>
      <c r="C104" s="37" t="s">
        <v>271</v>
      </c>
      <c r="D104" s="38"/>
      <c r="E104" s="39"/>
      <c r="F104" s="40"/>
      <c r="G104" s="40"/>
      <c r="H104" s="47">
        <f>SUM(G105:G106)</f>
        <v>0</v>
      </c>
    </row>
    <row r="105" spans="1:8" ht="27.75" customHeight="1">
      <c r="A105" s="28">
        <v>7.1</v>
      </c>
      <c r="B105" s="96" t="s">
        <v>162</v>
      </c>
      <c r="C105" s="31" t="s">
        <v>379</v>
      </c>
      <c r="D105" s="25">
        <v>302.45999999999998</v>
      </c>
      <c r="E105" s="25" t="s">
        <v>6</v>
      </c>
      <c r="F105" s="6"/>
      <c r="G105" s="6">
        <f t="shared" si="1"/>
        <v>0</v>
      </c>
      <c r="H105" s="30"/>
    </row>
    <row r="106" spans="1:8" ht="12.75" customHeight="1">
      <c r="A106" s="28"/>
      <c r="B106" s="28"/>
      <c r="C106" s="31"/>
      <c r="D106" s="25"/>
      <c r="E106" s="25"/>
      <c r="F106" s="24"/>
      <c r="G106" s="6"/>
      <c r="H106" s="30"/>
    </row>
    <row r="107" spans="1:8" s="42" customFormat="1" ht="12.75" customHeight="1">
      <c r="A107" s="36">
        <v>8</v>
      </c>
      <c r="B107" s="36">
        <v>1.9</v>
      </c>
      <c r="C107" s="37" t="s">
        <v>273</v>
      </c>
      <c r="D107" s="38"/>
      <c r="E107" s="39"/>
      <c r="F107" s="40"/>
      <c r="G107" s="40"/>
      <c r="H107" s="47">
        <f>SUM(G108:G109)</f>
        <v>0</v>
      </c>
    </row>
    <row r="108" spans="1:8" ht="12.75" customHeight="1">
      <c r="A108" s="17">
        <v>8.1</v>
      </c>
      <c r="B108" s="97" t="s">
        <v>163</v>
      </c>
      <c r="C108" s="18" t="s">
        <v>184</v>
      </c>
      <c r="D108" s="25">
        <v>6</v>
      </c>
      <c r="E108" s="25" t="s">
        <v>5</v>
      </c>
      <c r="F108" s="6"/>
      <c r="G108" s="6">
        <f t="shared" si="1"/>
        <v>0</v>
      </c>
      <c r="H108" s="7"/>
    </row>
    <row r="109" spans="1:8" ht="12.75" customHeight="1">
      <c r="A109" s="28"/>
      <c r="B109" s="28"/>
      <c r="C109" s="31"/>
      <c r="D109" s="25"/>
      <c r="E109" s="25"/>
      <c r="F109" s="24"/>
      <c r="G109" s="6"/>
      <c r="H109" s="30"/>
    </row>
    <row r="110" spans="1:8" s="42" customFormat="1" ht="12.75" customHeight="1">
      <c r="A110" s="36">
        <v>9</v>
      </c>
      <c r="B110" s="55">
        <v>1.1000000000000001</v>
      </c>
      <c r="C110" s="37" t="s">
        <v>275</v>
      </c>
      <c r="D110" s="38"/>
      <c r="E110" s="39"/>
      <c r="F110" s="40"/>
      <c r="G110" s="40"/>
      <c r="H110" s="47">
        <f>SUM(G111:G118)</f>
        <v>0</v>
      </c>
    </row>
    <row r="111" spans="1:8" ht="27.75" customHeight="1">
      <c r="A111" s="17">
        <v>9.1</v>
      </c>
      <c r="B111" s="17" t="s">
        <v>164</v>
      </c>
      <c r="C111" s="18" t="s">
        <v>208</v>
      </c>
      <c r="D111" s="25">
        <v>2.16</v>
      </c>
      <c r="E111" s="25" t="s">
        <v>215</v>
      </c>
      <c r="F111" s="6"/>
      <c r="G111" s="6">
        <f t="shared" si="1"/>
        <v>0</v>
      </c>
      <c r="H111" s="7"/>
    </row>
    <row r="112" spans="1:8" ht="27.75" customHeight="1">
      <c r="A112" s="17">
        <v>9.1999999999999993</v>
      </c>
      <c r="B112" s="17" t="s">
        <v>165</v>
      </c>
      <c r="C112" s="18" t="s">
        <v>209</v>
      </c>
      <c r="D112" s="25">
        <v>1.8</v>
      </c>
      <c r="E112" s="25" t="s">
        <v>215</v>
      </c>
      <c r="F112" s="6"/>
      <c r="G112" s="6">
        <f t="shared" si="1"/>
        <v>0</v>
      </c>
      <c r="H112" s="7"/>
    </row>
    <row r="113" spans="1:8" ht="27.75" customHeight="1">
      <c r="A113" s="17">
        <v>9.3000000000000007</v>
      </c>
      <c r="B113" s="17" t="s">
        <v>166</v>
      </c>
      <c r="C113" s="18" t="s">
        <v>210</v>
      </c>
      <c r="D113" s="25">
        <v>11.51</v>
      </c>
      <c r="E113" s="25" t="s">
        <v>215</v>
      </c>
      <c r="F113" s="6"/>
      <c r="G113" s="6">
        <f t="shared" si="1"/>
        <v>0</v>
      </c>
      <c r="H113" s="7"/>
    </row>
    <row r="114" spans="1:8" ht="27.75" customHeight="1">
      <c r="A114" s="17">
        <v>9.4</v>
      </c>
      <c r="B114" s="17" t="s">
        <v>167</v>
      </c>
      <c r="C114" s="18" t="s">
        <v>211</v>
      </c>
      <c r="D114" s="25">
        <v>8.8000000000000007</v>
      </c>
      <c r="E114" s="25" t="s">
        <v>215</v>
      </c>
      <c r="F114" s="6"/>
      <c r="G114" s="6">
        <f t="shared" si="1"/>
        <v>0</v>
      </c>
      <c r="H114" s="7"/>
    </row>
    <row r="115" spans="1:8" ht="27.75" customHeight="1">
      <c r="A115" s="17">
        <v>9.5</v>
      </c>
      <c r="B115" s="17" t="s">
        <v>168</v>
      </c>
      <c r="C115" s="18" t="s">
        <v>212</v>
      </c>
      <c r="D115" s="25">
        <v>2.9</v>
      </c>
      <c r="E115" s="25" t="s">
        <v>215</v>
      </c>
      <c r="F115" s="6"/>
      <c r="G115" s="6">
        <f t="shared" si="1"/>
        <v>0</v>
      </c>
      <c r="H115" s="7"/>
    </row>
    <row r="116" spans="1:8" ht="27.75" customHeight="1">
      <c r="A116" s="17">
        <v>9.6</v>
      </c>
      <c r="B116" s="17" t="s">
        <v>169</v>
      </c>
      <c r="C116" s="18" t="s">
        <v>213</v>
      </c>
      <c r="D116" s="34">
        <v>11.4</v>
      </c>
      <c r="E116" s="25" t="s">
        <v>215</v>
      </c>
      <c r="F116" s="6"/>
      <c r="G116" s="6">
        <f t="shared" si="1"/>
        <v>0</v>
      </c>
      <c r="H116" s="53"/>
    </row>
    <row r="117" spans="1:8" ht="27.75" customHeight="1">
      <c r="A117" s="17">
        <v>9.6999999999999993</v>
      </c>
      <c r="B117" s="17" t="s">
        <v>170</v>
      </c>
      <c r="C117" s="18" t="s">
        <v>214</v>
      </c>
      <c r="D117" s="34">
        <v>11.5</v>
      </c>
      <c r="E117" s="25" t="s">
        <v>215</v>
      </c>
      <c r="F117" s="6"/>
      <c r="G117" s="6">
        <f t="shared" si="1"/>
        <v>0</v>
      </c>
      <c r="H117" s="53"/>
    </row>
    <row r="118" spans="1:8" ht="12.75" customHeight="1">
      <c r="A118" s="28"/>
      <c r="B118" s="28"/>
      <c r="C118" s="31"/>
      <c r="D118" s="25"/>
      <c r="E118" s="25"/>
      <c r="F118" s="24"/>
      <c r="G118" s="6"/>
      <c r="H118" s="30"/>
    </row>
    <row r="119" spans="1:8" s="42" customFormat="1" ht="12.75" customHeight="1">
      <c r="A119" s="36">
        <v>10</v>
      </c>
      <c r="B119" s="55">
        <v>1.1100000000000001</v>
      </c>
      <c r="C119" s="37" t="s">
        <v>291</v>
      </c>
      <c r="D119" s="38"/>
      <c r="E119" s="39"/>
      <c r="F119" s="40"/>
      <c r="G119" s="40"/>
      <c r="H119" s="47">
        <f>SUM(G120:G121)</f>
        <v>0</v>
      </c>
    </row>
    <row r="120" spans="1:8" ht="12.75" customHeight="1">
      <c r="A120" s="28">
        <v>10.1</v>
      </c>
      <c r="B120" s="28" t="s">
        <v>171</v>
      </c>
      <c r="C120" s="31" t="s">
        <v>205</v>
      </c>
      <c r="D120" s="25">
        <v>302.45999999999998</v>
      </c>
      <c r="E120" s="25" t="s">
        <v>6</v>
      </c>
      <c r="F120" s="6"/>
      <c r="G120" s="6">
        <f t="shared" si="1"/>
        <v>0</v>
      </c>
      <c r="H120" s="30"/>
    </row>
    <row r="121" spans="1:8" ht="12.75" customHeight="1">
      <c r="A121" s="28"/>
      <c r="B121" s="28"/>
      <c r="C121" s="31"/>
      <c r="D121" s="25"/>
      <c r="E121" s="25"/>
      <c r="F121" s="24"/>
      <c r="G121" s="6"/>
      <c r="H121" s="30"/>
    </row>
    <row r="122" spans="1:8" s="42" customFormat="1" ht="12.75" customHeight="1">
      <c r="A122" s="36">
        <v>11</v>
      </c>
      <c r="B122" s="55">
        <v>1.1200000000000001</v>
      </c>
      <c r="C122" s="37" t="s">
        <v>295</v>
      </c>
      <c r="D122" s="38"/>
      <c r="E122" s="39"/>
      <c r="F122" s="40"/>
      <c r="G122" s="40"/>
      <c r="H122" s="47">
        <f>SUM(G123:G124)</f>
        <v>0</v>
      </c>
    </row>
    <row r="123" spans="1:8" ht="12.75" customHeight="1">
      <c r="A123" s="28">
        <v>11.1</v>
      </c>
      <c r="B123" s="28" t="s">
        <v>172</v>
      </c>
      <c r="C123" s="31" t="s">
        <v>185</v>
      </c>
      <c r="D123" s="25">
        <v>250</v>
      </c>
      <c r="E123" s="25" t="s">
        <v>30</v>
      </c>
      <c r="F123" s="6"/>
      <c r="G123" s="6">
        <f t="shared" si="1"/>
        <v>0</v>
      </c>
      <c r="H123" s="30"/>
    </row>
    <row r="124" spans="1:8" ht="12.75" customHeight="1">
      <c r="A124" s="45"/>
      <c r="B124" s="45"/>
      <c r="C124" s="33"/>
      <c r="D124" s="34"/>
      <c r="E124" s="34"/>
      <c r="F124" s="52"/>
      <c r="G124" s="52"/>
      <c r="H124" s="53"/>
    </row>
    <row r="125" spans="1:8" ht="12.75" customHeight="1">
      <c r="A125" s="32"/>
      <c r="B125" s="32"/>
      <c r="C125" s="33"/>
      <c r="D125" s="34"/>
      <c r="E125" s="34"/>
      <c r="F125" s="52"/>
      <c r="G125" s="52"/>
      <c r="H125" s="53"/>
    </row>
    <row r="126" spans="1:8" ht="12.75" customHeight="1">
      <c r="A126" s="36">
        <v>12</v>
      </c>
      <c r="B126" s="90">
        <v>1.1299999999999999</v>
      </c>
      <c r="C126" s="74" t="s">
        <v>300</v>
      </c>
      <c r="D126" s="75"/>
      <c r="E126" s="75"/>
      <c r="F126" s="40"/>
      <c r="G126" s="40"/>
      <c r="H126" s="76">
        <f>SUM(G126:G127)</f>
        <v>0</v>
      </c>
    </row>
    <row r="127" spans="1:8" ht="43.5" customHeight="1">
      <c r="A127" s="32">
        <v>12.1</v>
      </c>
      <c r="B127" s="95" t="s">
        <v>277</v>
      </c>
      <c r="C127" s="33" t="s">
        <v>338</v>
      </c>
      <c r="D127" s="34">
        <v>62.6</v>
      </c>
      <c r="E127" s="34" t="s">
        <v>6</v>
      </c>
      <c r="F127" s="52"/>
      <c r="G127" s="52">
        <f>+D127*F127</f>
        <v>0</v>
      </c>
      <c r="H127" s="53"/>
    </row>
    <row r="128" spans="1:8" ht="18" customHeight="1">
      <c r="A128" s="45"/>
      <c r="B128" s="45"/>
      <c r="C128" s="33"/>
      <c r="D128" s="34"/>
      <c r="E128" s="34"/>
      <c r="F128" s="52"/>
      <c r="G128" s="52"/>
      <c r="H128" s="53"/>
    </row>
    <row r="129" spans="1:8" ht="16.5" customHeight="1">
      <c r="A129" s="80">
        <v>13</v>
      </c>
      <c r="B129" s="81">
        <v>1.1399999999999999</v>
      </c>
      <c r="C129" s="82" t="s">
        <v>308</v>
      </c>
      <c r="D129" s="83"/>
      <c r="E129" s="84"/>
      <c r="F129" s="85"/>
      <c r="G129" s="85"/>
      <c r="H129" s="86">
        <f>SUM(G130:G145)</f>
        <v>0</v>
      </c>
    </row>
    <row r="130" spans="1:8" ht="12.75" customHeight="1">
      <c r="A130" s="17"/>
      <c r="B130" s="68"/>
      <c r="C130" s="29" t="s">
        <v>309</v>
      </c>
      <c r="D130" s="70"/>
      <c r="E130" s="70"/>
      <c r="F130" s="77"/>
      <c r="G130" s="72"/>
      <c r="H130" s="53"/>
    </row>
    <row r="131" spans="1:8" ht="46.5" customHeight="1">
      <c r="A131" s="17">
        <v>13.1</v>
      </c>
      <c r="B131" s="68" t="s">
        <v>284</v>
      </c>
      <c r="C131" s="33" t="s">
        <v>310</v>
      </c>
      <c r="D131" s="34">
        <v>1</v>
      </c>
      <c r="E131" s="34" t="s">
        <v>313</v>
      </c>
      <c r="F131" s="78"/>
      <c r="G131" s="52">
        <f t="shared" ref="G131:G133" si="2">+D131*F131</f>
        <v>0</v>
      </c>
      <c r="H131" s="53"/>
    </row>
    <row r="132" spans="1:8" ht="60.75" customHeight="1">
      <c r="A132" s="17" t="s">
        <v>306</v>
      </c>
      <c r="B132" s="68" t="s">
        <v>285</v>
      </c>
      <c r="C132" s="33" t="s">
        <v>311</v>
      </c>
      <c r="D132" s="34">
        <v>1</v>
      </c>
      <c r="E132" s="25" t="s">
        <v>5</v>
      </c>
      <c r="F132" s="78"/>
      <c r="G132" s="52">
        <f t="shared" si="2"/>
        <v>0</v>
      </c>
      <c r="H132" s="53"/>
    </row>
    <row r="133" spans="1:8" ht="41.25" customHeight="1">
      <c r="A133" s="17" t="s">
        <v>307</v>
      </c>
      <c r="B133" s="68" t="s">
        <v>286</v>
      </c>
      <c r="C133" s="33" t="s">
        <v>312</v>
      </c>
      <c r="D133" s="34">
        <v>30</v>
      </c>
      <c r="E133" s="34" t="s">
        <v>30</v>
      </c>
      <c r="F133" s="78"/>
      <c r="G133" s="52">
        <f t="shared" si="2"/>
        <v>0</v>
      </c>
      <c r="H133" s="53"/>
    </row>
    <row r="134" spans="1:8" ht="12.75" customHeight="1">
      <c r="A134" s="32"/>
      <c r="B134" s="32"/>
      <c r="C134" s="33"/>
      <c r="D134" s="34"/>
      <c r="E134" s="34"/>
      <c r="F134" s="79"/>
      <c r="G134" s="52"/>
      <c r="H134" s="53"/>
    </row>
    <row r="135" spans="1:8" ht="12.75" customHeight="1">
      <c r="A135" s="17"/>
      <c r="B135" s="94"/>
      <c r="C135" s="29" t="s">
        <v>314</v>
      </c>
      <c r="D135" s="70"/>
      <c r="E135" s="70"/>
      <c r="F135" s="77"/>
      <c r="G135" s="72"/>
      <c r="H135" s="53"/>
    </row>
    <row r="136" spans="1:8" ht="45.75" customHeight="1">
      <c r="A136" s="17" t="s">
        <v>344</v>
      </c>
      <c r="B136" s="68" t="s">
        <v>287</v>
      </c>
      <c r="C136" s="33" t="s">
        <v>315</v>
      </c>
      <c r="D136" s="70">
        <v>24</v>
      </c>
      <c r="E136" s="25" t="s">
        <v>5</v>
      </c>
      <c r="F136" s="78"/>
      <c r="G136" s="72">
        <f t="shared" ref="G136:G140" si="3">+D136*F136</f>
        <v>0</v>
      </c>
      <c r="H136" s="53"/>
    </row>
    <row r="137" spans="1:8" ht="36.75" customHeight="1">
      <c r="A137" s="17" t="s">
        <v>345</v>
      </c>
      <c r="B137" s="68" t="s">
        <v>288</v>
      </c>
      <c r="C137" s="33" t="s">
        <v>316</v>
      </c>
      <c r="D137" s="70">
        <v>9</v>
      </c>
      <c r="E137" s="25" t="s">
        <v>5</v>
      </c>
      <c r="F137" s="78"/>
      <c r="G137" s="72">
        <f t="shared" si="3"/>
        <v>0</v>
      </c>
      <c r="H137" s="53"/>
    </row>
    <row r="138" spans="1:8" ht="42.75" customHeight="1">
      <c r="A138" s="17" t="s">
        <v>346</v>
      </c>
      <c r="B138" s="68" t="s">
        <v>289</v>
      </c>
      <c r="C138" s="33" t="s">
        <v>317</v>
      </c>
      <c r="D138" s="70">
        <v>6</v>
      </c>
      <c r="E138" s="25" t="s">
        <v>5</v>
      </c>
      <c r="F138" s="78"/>
      <c r="G138" s="72">
        <f t="shared" si="3"/>
        <v>0</v>
      </c>
      <c r="H138" s="53"/>
    </row>
    <row r="139" spans="1:8" ht="41.25" customHeight="1">
      <c r="A139" s="17" t="s">
        <v>347</v>
      </c>
      <c r="B139" s="68" t="s">
        <v>290</v>
      </c>
      <c r="C139" s="33" t="s">
        <v>318</v>
      </c>
      <c r="D139" s="70">
        <v>6</v>
      </c>
      <c r="E139" s="25" t="s">
        <v>5</v>
      </c>
      <c r="F139" s="78"/>
      <c r="G139" s="72">
        <f t="shared" si="3"/>
        <v>0</v>
      </c>
      <c r="H139" s="53"/>
    </row>
    <row r="140" spans="1:8" ht="44.25" customHeight="1">
      <c r="A140" s="17" t="s">
        <v>348</v>
      </c>
      <c r="B140" s="68" t="s">
        <v>351</v>
      </c>
      <c r="C140" s="33" t="s">
        <v>319</v>
      </c>
      <c r="D140" s="70">
        <v>2</v>
      </c>
      <c r="E140" s="25" t="s">
        <v>5</v>
      </c>
      <c r="F140" s="78"/>
      <c r="G140" s="72">
        <f t="shared" si="3"/>
        <v>0</v>
      </c>
      <c r="H140" s="53"/>
    </row>
    <row r="141" spans="1:8" ht="12.75" customHeight="1">
      <c r="A141" s="17"/>
      <c r="B141" s="32"/>
      <c r="C141" s="33"/>
      <c r="D141" s="34"/>
      <c r="E141" s="34"/>
      <c r="F141" s="79"/>
      <c r="G141" s="52"/>
      <c r="H141" s="53"/>
    </row>
    <row r="142" spans="1:8" ht="12.75" customHeight="1">
      <c r="A142" s="17"/>
      <c r="B142" s="32"/>
      <c r="C142" s="35" t="s">
        <v>320</v>
      </c>
      <c r="D142" s="34"/>
      <c r="E142" s="34"/>
      <c r="F142" s="79"/>
      <c r="G142" s="52"/>
      <c r="H142" s="53"/>
    </row>
    <row r="143" spans="1:8" ht="45" customHeight="1">
      <c r="A143" s="17" t="s">
        <v>349</v>
      </c>
      <c r="B143" s="32" t="s">
        <v>352</v>
      </c>
      <c r="C143" s="69" t="s">
        <v>321</v>
      </c>
      <c r="D143" s="34">
        <v>50</v>
      </c>
      <c r="E143" s="34" t="s">
        <v>5</v>
      </c>
      <c r="F143" s="78"/>
      <c r="G143" s="72">
        <f t="shared" ref="G143" si="4">+D143*F143</f>
        <v>0</v>
      </c>
      <c r="H143" s="53"/>
    </row>
    <row r="144" spans="1:8" ht="12.75" customHeight="1">
      <c r="A144" s="17"/>
      <c r="B144" s="68"/>
      <c r="C144" s="29" t="s">
        <v>322</v>
      </c>
      <c r="D144" s="70"/>
      <c r="E144" s="70"/>
      <c r="F144" s="77"/>
      <c r="G144" s="72"/>
      <c r="H144" s="53"/>
    </row>
    <row r="145" spans="1:8" ht="70.5" customHeight="1">
      <c r="A145" s="32" t="s">
        <v>350</v>
      </c>
      <c r="B145" s="32" t="s">
        <v>353</v>
      </c>
      <c r="C145" s="33" t="s">
        <v>323</v>
      </c>
      <c r="D145" s="34">
        <v>12</v>
      </c>
      <c r="E145" s="34" t="s">
        <v>313</v>
      </c>
      <c r="F145" s="78"/>
      <c r="G145" s="52">
        <f t="shared" ref="G145:G171" si="5">+D145*F145</f>
        <v>0</v>
      </c>
      <c r="H145" s="53"/>
    </row>
    <row r="146" spans="1:8" ht="16.5" customHeight="1">
      <c r="A146" s="80">
        <v>14</v>
      </c>
      <c r="B146" s="81">
        <v>1.1499999999999999</v>
      </c>
      <c r="C146" s="82" t="s">
        <v>343</v>
      </c>
      <c r="D146" s="83"/>
      <c r="E146" s="84"/>
      <c r="F146" s="85"/>
      <c r="G146" s="85"/>
      <c r="H146" s="86">
        <f>SUM(G147:G162)</f>
        <v>0</v>
      </c>
    </row>
    <row r="147" spans="1:8" ht="12.75" customHeight="1">
      <c r="A147" s="17"/>
      <c r="B147" s="68"/>
      <c r="C147" s="29" t="s">
        <v>309</v>
      </c>
      <c r="D147" s="70"/>
      <c r="E147" s="70"/>
      <c r="F147" s="77"/>
      <c r="G147" s="72"/>
      <c r="H147" s="53"/>
    </row>
    <row r="148" spans="1:8" ht="46.5" customHeight="1">
      <c r="A148" s="32" t="s">
        <v>357</v>
      </c>
      <c r="B148" s="32" t="s">
        <v>293</v>
      </c>
      <c r="C148" s="33" t="s">
        <v>310</v>
      </c>
      <c r="D148" s="34">
        <v>1</v>
      </c>
      <c r="E148" s="34" t="s">
        <v>313</v>
      </c>
      <c r="F148" s="78"/>
      <c r="G148" s="52">
        <f t="shared" ref="G148:G150" si="6">+D148*F148</f>
        <v>0</v>
      </c>
      <c r="H148" s="53"/>
    </row>
    <row r="149" spans="1:8" ht="60.75" customHeight="1">
      <c r="A149" s="32" t="s">
        <v>354</v>
      </c>
      <c r="B149" s="32" t="s">
        <v>364</v>
      </c>
      <c r="C149" s="33" t="s">
        <v>311</v>
      </c>
      <c r="D149" s="34">
        <v>1</v>
      </c>
      <c r="E149" s="25" t="s">
        <v>5</v>
      </c>
      <c r="F149" s="78"/>
      <c r="G149" s="52">
        <f t="shared" si="6"/>
        <v>0</v>
      </c>
      <c r="H149" s="53"/>
    </row>
    <row r="150" spans="1:8" ht="41.25" customHeight="1">
      <c r="A150" s="32" t="s">
        <v>355</v>
      </c>
      <c r="B150" s="32" t="s">
        <v>365</v>
      </c>
      <c r="C150" s="33" t="s">
        <v>312</v>
      </c>
      <c r="D150" s="34">
        <v>30</v>
      </c>
      <c r="E150" s="34" t="s">
        <v>30</v>
      </c>
      <c r="F150" s="78"/>
      <c r="G150" s="52">
        <f t="shared" si="6"/>
        <v>0</v>
      </c>
      <c r="H150" s="53"/>
    </row>
    <row r="151" spans="1:8" ht="12.75" customHeight="1">
      <c r="A151" s="32"/>
      <c r="B151" s="32"/>
      <c r="C151" s="33"/>
      <c r="D151" s="34"/>
      <c r="E151" s="34"/>
      <c r="F151" s="79"/>
      <c r="G151" s="52"/>
      <c r="H151" s="53"/>
    </row>
    <row r="152" spans="1:8" ht="12.75" customHeight="1">
      <c r="A152" s="17"/>
      <c r="B152" s="68"/>
      <c r="C152" s="29" t="s">
        <v>314</v>
      </c>
      <c r="D152" s="70"/>
      <c r="E152" s="70"/>
      <c r="F152" s="77"/>
      <c r="G152" s="72"/>
      <c r="H152" s="53"/>
    </row>
    <row r="153" spans="1:8" ht="45.75" customHeight="1">
      <c r="A153" s="17" t="s">
        <v>356</v>
      </c>
      <c r="B153" s="68" t="s">
        <v>366</v>
      </c>
      <c r="C153" s="33" t="s">
        <v>315</v>
      </c>
      <c r="D153" s="70">
        <v>24</v>
      </c>
      <c r="E153" s="25" t="s">
        <v>5</v>
      </c>
      <c r="F153" s="78"/>
      <c r="G153" s="72">
        <f t="shared" ref="G153:G157" si="7">+D153*F153</f>
        <v>0</v>
      </c>
      <c r="H153" s="53"/>
    </row>
    <row r="154" spans="1:8" ht="36.75" customHeight="1">
      <c r="A154" s="17" t="s">
        <v>358</v>
      </c>
      <c r="B154" s="68" t="s">
        <v>367</v>
      </c>
      <c r="C154" s="33" t="s">
        <v>316</v>
      </c>
      <c r="D154" s="70">
        <v>9</v>
      </c>
      <c r="E154" s="25" t="s">
        <v>5</v>
      </c>
      <c r="F154" s="78"/>
      <c r="G154" s="72">
        <f t="shared" si="7"/>
        <v>0</v>
      </c>
      <c r="H154" s="53"/>
    </row>
    <row r="155" spans="1:8" ht="42.75" customHeight="1">
      <c r="A155" s="17" t="s">
        <v>359</v>
      </c>
      <c r="B155" s="68" t="s">
        <v>368</v>
      </c>
      <c r="C155" s="33" t="s">
        <v>317</v>
      </c>
      <c r="D155" s="70">
        <v>6</v>
      </c>
      <c r="E155" s="25" t="s">
        <v>5</v>
      </c>
      <c r="F155" s="78"/>
      <c r="G155" s="72">
        <f t="shared" si="7"/>
        <v>0</v>
      </c>
      <c r="H155" s="53"/>
    </row>
    <row r="156" spans="1:8" ht="41.25" customHeight="1">
      <c r="A156" s="17" t="s">
        <v>360</v>
      </c>
      <c r="B156" s="68" t="s">
        <v>369</v>
      </c>
      <c r="C156" s="33" t="s">
        <v>318</v>
      </c>
      <c r="D156" s="70">
        <v>6</v>
      </c>
      <c r="E156" s="25" t="s">
        <v>5</v>
      </c>
      <c r="F156" s="78"/>
      <c r="G156" s="72">
        <f t="shared" si="7"/>
        <v>0</v>
      </c>
      <c r="H156" s="53"/>
    </row>
    <row r="157" spans="1:8" ht="44.25" customHeight="1">
      <c r="A157" s="17" t="s">
        <v>361</v>
      </c>
      <c r="B157" s="68" t="s">
        <v>370</v>
      </c>
      <c r="C157" s="33" t="s">
        <v>319</v>
      </c>
      <c r="D157" s="70">
        <v>2</v>
      </c>
      <c r="E157" s="25" t="s">
        <v>5</v>
      </c>
      <c r="F157" s="78"/>
      <c r="G157" s="72">
        <f t="shared" si="7"/>
        <v>0</v>
      </c>
      <c r="H157" s="53"/>
    </row>
    <row r="158" spans="1:8" ht="12.75" customHeight="1">
      <c r="A158" s="32"/>
      <c r="B158" s="32"/>
      <c r="C158" s="33"/>
      <c r="D158" s="34"/>
      <c r="E158" s="34"/>
      <c r="F158" s="79"/>
      <c r="G158" s="52"/>
      <c r="H158" s="53"/>
    </row>
    <row r="159" spans="1:8" ht="12.75" customHeight="1">
      <c r="A159" s="32"/>
      <c r="B159" s="32"/>
      <c r="C159" s="35" t="s">
        <v>320</v>
      </c>
      <c r="D159" s="34"/>
      <c r="E159" s="34"/>
      <c r="F159" s="79"/>
      <c r="G159" s="52"/>
      <c r="H159" s="53"/>
    </row>
    <row r="160" spans="1:8" ht="45" customHeight="1">
      <c r="A160" s="32" t="s">
        <v>362</v>
      </c>
      <c r="B160" s="32" t="s">
        <v>371</v>
      </c>
      <c r="C160" s="69" t="s">
        <v>321</v>
      </c>
      <c r="D160" s="34">
        <v>50</v>
      </c>
      <c r="E160" s="34" t="s">
        <v>5</v>
      </c>
      <c r="F160" s="78"/>
      <c r="G160" s="72">
        <f t="shared" ref="G160" si="8">+D160*F160</f>
        <v>0</v>
      </c>
      <c r="H160" s="53"/>
    </row>
    <row r="161" spans="1:9" ht="12.75" customHeight="1">
      <c r="A161" s="32"/>
      <c r="B161" s="68"/>
      <c r="C161" s="29" t="s">
        <v>322</v>
      </c>
      <c r="D161" s="70"/>
      <c r="E161" s="70"/>
      <c r="F161" s="77"/>
      <c r="G161" s="72"/>
      <c r="H161" s="53"/>
    </row>
    <row r="162" spans="1:9" ht="70.5" customHeight="1">
      <c r="A162" s="32" t="s">
        <v>363</v>
      </c>
      <c r="B162" s="32" t="s">
        <v>372</v>
      </c>
      <c r="C162" s="33" t="s">
        <v>323</v>
      </c>
      <c r="D162" s="34">
        <v>12</v>
      </c>
      <c r="E162" s="34" t="s">
        <v>313</v>
      </c>
      <c r="F162" s="78"/>
      <c r="G162" s="52">
        <f t="shared" ref="G162" si="9">+D162*F162</f>
        <v>0</v>
      </c>
      <c r="H162" s="53"/>
    </row>
    <row r="163" spans="1:9" ht="16.5" customHeight="1">
      <c r="A163" s="36">
        <v>15</v>
      </c>
      <c r="B163" s="55">
        <v>1.1599999999999999</v>
      </c>
      <c r="C163" s="37" t="s">
        <v>339</v>
      </c>
      <c r="D163" s="38"/>
      <c r="E163" s="39"/>
      <c r="F163" s="40"/>
      <c r="G163" s="40"/>
      <c r="H163" s="76">
        <f>SUM(G164:G166)</f>
        <v>0</v>
      </c>
    </row>
    <row r="164" spans="1:9" ht="12.75" customHeight="1">
      <c r="A164" s="17">
        <v>15.1</v>
      </c>
      <c r="B164" s="17" t="s">
        <v>294</v>
      </c>
      <c r="C164" s="18" t="s">
        <v>340</v>
      </c>
      <c r="D164" s="25">
        <v>4</v>
      </c>
      <c r="E164" s="34" t="s">
        <v>30</v>
      </c>
      <c r="F164" s="6"/>
      <c r="G164" s="6">
        <f t="shared" ref="G164" si="10">+D164*F164</f>
        <v>0</v>
      </c>
      <c r="H164" s="7"/>
    </row>
    <row r="165" spans="1:9" ht="45.75" customHeight="1">
      <c r="A165" s="17" t="s">
        <v>373</v>
      </c>
      <c r="B165" s="17" t="s">
        <v>375</v>
      </c>
      <c r="C165" s="18" t="s">
        <v>341</v>
      </c>
      <c r="D165" s="25">
        <v>36</v>
      </c>
      <c r="E165" s="34" t="s">
        <v>30</v>
      </c>
      <c r="F165" s="6"/>
      <c r="G165" s="6">
        <f t="shared" ref="G165:G166" si="11">+D165*F165</f>
        <v>0</v>
      </c>
      <c r="H165" s="7"/>
    </row>
    <row r="166" spans="1:9" ht="12.75" customHeight="1">
      <c r="A166" s="17" t="s">
        <v>374</v>
      </c>
      <c r="B166" s="17" t="s">
        <v>376</v>
      </c>
      <c r="C166" s="18" t="s">
        <v>342</v>
      </c>
      <c r="D166" s="25">
        <v>75</v>
      </c>
      <c r="E166" s="34" t="s">
        <v>6</v>
      </c>
      <c r="F166" s="6"/>
      <c r="G166" s="6">
        <f t="shared" si="11"/>
        <v>0</v>
      </c>
      <c r="H166" s="7"/>
    </row>
    <row r="167" spans="1:9" ht="16.5" customHeight="1">
      <c r="A167" s="36">
        <v>16</v>
      </c>
      <c r="B167" s="55">
        <v>1.17</v>
      </c>
      <c r="C167" s="37" t="s">
        <v>378</v>
      </c>
      <c r="D167" s="38"/>
      <c r="E167" s="39"/>
      <c r="F167" s="40"/>
      <c r="G167" s="40"/>
      <c r="H167" s="76">
        <f>SUM(G168:G169)</f>
        <v>0</v>
      </c>
    </row>
    <row r="168" spans="1:9" ht="62.25" customHeight="1">
      <c r="A168" s="32">
        <v>16.100000000000001</v>
      </c>
      <c r="B168" s="32" t="s">
        <v>297</v>
      </c>
      <c r="C168" s="33" t="s">
        <v>377</v>
      </c>
      <c r="D168" s="34">
        <v>1</v>
      </c>
      <c r="E168" s="34" t="s">
        <v>313</v>
      </c>
      <c r="F168" s="78"/>
      <c r="G168" s="52">
        <f t="shared" si="5"/>
        <v>0</v>
      </c>
      <c r="H168" s="53"/>
    </row>
    <row r="169" spans="1:9" ht="12.95" customHeight="1">
      <c r="A169" s="32"/>
      <c r="B169" s="32"/>
      <c r="C169" s="35"/>
      <c r="D169" s="34"/>
      <c r="E169" s="34"/>
      <c r="F169" s="78"/>
      <c r="G169" s="52"/>
      <c r="H169" s="53"/>
    </row>
    <row r="170" spans="1:9" ht="16.5" customHeight="1">
      <c r="A170" s="36">
        <v>17</v>
      </c>
      <c r="B170" s="55">
        <v>1.18</v>
      </c>
      <c r="C170" s="37" t="s">
        <v>325</v>
      </c>
      <c r="D170" s="38"/>
      <c r="E170" s="39"/>
      <c r="F170" s="40"/>
      <c r="G170" s="40"/>
      <c r="H170" s="76">
        <f>SUM(G171)</f>
        <v>0</v>
      </c>
    </row>
    <row r="171" spans="1:9" ht="12.95" customHeight="1" thickBot="1">
      <c r="A171" s="45">
        <v>17.100000000000001</v>
      </c>
      <c r="B171" s="45" t="s">
        <v>298</v>
      </c>
      <c r="C171" s="35" t="s">
        <v>326</v>
      </c>
      <c r="D171" s="34">
        <v>1</v>
      </c>
      <c r="E171" s="34" t="s">
        <v>313</v>
      </c>
      <c r="F171" s="78"/>
      <c r="G171" s="52">
        <f t="shared" si="5"/>
        <v>0</v>
      </c>
      <c r="H171" s="92"/>
    </row>
    <row r="172" spans="1:9" ht="24.75" customHeight="1" thickBot="1">
      <c r="A172" s="102" t="s">
        <v>175</v>
      </c>
      <c r="B172" s="103"/>
      <c r="C172" s="103"/>
      <c r="D172" s="103"/>
      <c r="E172" s="103"/>
      <c r="F172" s="103"/>
      <c r="G172" s="91"/>
      <c r="H172" s="93">
        <f>SUM(H11:H171)</f>
        <v>0</v>
      </c>
      <c r="I172" s="56"/>
    </row>
  </sheetData>
  <mergeCells count="12">
    <mergeCell ref="A9:H9"/>
    <mergeCell ref="A172:F172"/>
    <mergeCell ref="A1:H1"/>
    <mergeCell ref="A2:H2"/>
    <mergeCell ref="A3:F3"/>
    <mergeCell ref="A5:F5"/>
    <mergeCell ref="A6:A8"/>
    <mergeCell ref="B6:B8"/>
    <mergeCell ref="D6:F6"/>
    <mergeCell ref="D7:D8"/>
    <mergeCell ref="E7:E8"/>
    <mergeCell ref="F7:F8"/>
  </mergeCells>
  <phoneticPr fontId="40" type="noConversion"/>
  <pageMargins left="0.70866141732283472" right="0.70866141732283472" top="0.74803149606299213" bottom="0.74803149606299213" header="0.31496062992125984" footer="0.31496062992125984"/>
  <pageSetup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04"/>
  <sheetViews>
    <sheetView workbookViewId="0">
      <selection activeCell="A5" sqref="A5:F5"/>
    </sheetView>
  </sheetViews>
  <sheetFormatPr baseColWidth="10" defaultColWidth="9.140625" defaultRowHeight="12.75"/>
  <cols>
    <col min="1" max="2" width="8.85546875" style="3" customWidth="1"/>
    <col min="3" max="3" width="69" style="4" customWidth="1"/>
    <col min="4" max="4" width="11.7109375" style="5" customWidth="1"/>
    <col min="5" max="5" width="9" style="5" customWidth="1"/>
    <col min="6" max="6" width="10.28515625" style="2" customWidth="1"/>
    <col min="7" max="7" width="12.85546875" style="1" customWidth="1"/>
    <col min="8" max="8" width="12.5703125" style="1" customWidth="1"/>
    <col min="9" max="9" width="16.28515625" style="1" customWidth="1"/>
    <col min="10" max="246" width="11.42578125" style="1" customWidth="1"/>
    <col min="247" max="16384" width="9.140625" style="1"/>
  </cols>
  <sheetData>
    <row r="1" spans="1:10" ht="36" customHeight="1">
      <c r="A1" s="99" t="s">
        <v>304</v>
      </c>
      <c r="B1" s="99"/>
      <c r="C1" s="99"/>
      <c r="D1" s="99"/>
      <c r="E1" s="99"/>
      <c r="F1" s="99"/>
      <c r="G1" s="99"/>
      <c r="H1" s="99"/>
    </row>
    <row r="2" spans="1:10" ht="53.25" customHeight="1">
      <c r="A2" s="100" t="s">
        <v>305</v>
      </c>
      <c r="B2" s="101"/>
      <c r="C2" s="101"/>
      <c r="D2" s="101"/>
      <c r="E2" s="101"/>
      <c r="F2" s="101"/>
      <c r="G2" s="101"/>
      <c r="H2" s="101"/>
    </row>
    <row r="3" spans="1:10">
      <c r="A3" s="108" t="s">
        <v>32</v>
      </c>
      <c r="B3" s="109"/>
      <c r="C3" s="109"/>
      <c r="D3" s="109"/>
      <c r="E3" s="109"/>
      <c r="F3" s="109"/>
      <c r="G3" s="65"/>
      <c r="H3" s="65"/>
    </row>
    <row r="4" spans="1:10">
      <c r="A4" s="63" t="s">
        <v>9</v>
      </c>
      <c r="B4" s="64"/>
      <c r="C4" s="62">
        <v>44713</v>
      </c>
      <c r="D4" s="64"/>
      <c r="E4" s="64"/>
      <c r="F4" s="64"/>
      <c r="G4" s="65"/>
      <c r="H4" s="65"/>
    </row>
    <row r="5" spans="1:10" ht="13.5" thickBot="1">
      <c r="A5" s="110"/>
      <c r="B5" s="111"/>
      <c r="C5" s="111"/>
      <c r="D5" s="112"/>
      <c r="E5" s="112"/>
      <c r="F5" s="112"/>
      <c r="G5" s="65"/>
      <c r="H5" s="65"/>
    </row>
    <row r="6" spans="1:10" ht="15.75" customHeight="1" thickBot="1">
      <c r="A6" s="117" t="s">
        <v>104</v>
      </c>
      <c r="B6" s="117" t="s">
        <v>0</v>
      </c>
      <c r="C6" s="12"/>
      <c r="D6" s="105"/>
      <c r="E6" s="105"/>
      <c r="F6" s="105"/>
      <c r="G6" s="10"/>
      <c r="H6" s="11"/>
    </row>
    <row r="7" spans="1:10" ht="12.75" customHeight="1">
      <c r="A7" s="118"/>
      <c r="B7" s="118"/>
      <c r="C7" s="13" t="s">
        <v>1</v>
      </c>
      <c r="D7" s="113" t="s">
        <v>7</v>
      </c>
      <c r="E7" s="106" t="s">
        <v>8</v>
      </c>
      <c r="F7" s="115" t="s">
        <v>12</v>
      </c>
      <c r="G7" s="14" t="s">
        <v>13</v>
      </c>
      <c r="H7" s="15" t="s">
        <v>2</v>
      </c>
    </row>
    <row r="8" spans="1:10" ht="27.75" customHeight="1">
      <c r="A8" s="118"/>
      <c r="B8" s="118"/>
      <c r="C8" s="21"/>
      <c r="D8" s="114"/>
      <c r="E8" s="107"/>
      <c r="F8" s="116"/>
      <c r="G8" s="22"/>
      <c r="H8" s="23" t="s">
        <v>4</v>
      </c>
    </row>
    <row r="9" spans="1:10">
      <c r="A9" s="104" t="s">
        <v>174</v>
      </c>
      <c r="B9" s="104"/>
      <c r="C9" s="104"/>
      <c r="D9" s="104"/>
      <c r="E9" s="104"/>
      <c r="F9" s="104"/>
      <c r="G9" s="104"/>
      <c r="H9" s="104"/>
    </row>
    <row r="10" spans="1:10" s="42" customFormat="1" ht="12.75" customHeight="1">
      <c r="A10" s="36">
        <v>2</v>
      </c>
      <c r="B10" s="36">
        <v>1</v>
      </c>
      <c r="C10" s="37" t="s">
        <v>21</v>
      </c>
      <c r="D10" s="38"/>
      <c r="E10" s="39"/>
      <c r="F10" s="40"/>
      <c r="G10" s="40"/>
      <c r="H10" s="41"/>
    </row>
    <row r="11" spans="1:10" ht="12.75" customHeight="1">
      <c r="A11" s="19">
        <v>2.2000000000000002</v>
      </c>
      <c r="B11" s="19">
        <v>1.1000000000000001</v>
      </c>
      <c r="C11" s="20" t="s">
        <v>22</v>
      </c>
      <c r="D11" s="20"/>
      <c r="E11" s="20"/>
      <c r="F11" s="9"/>
      <c r="G11" s="9"/>
      <c r="H11" s="26"/>
    </row>
    <row r="12" spans="1:10" ht="12.75" customHeight="1">
      <c r="A12" s="17" t="s">
        <v>19</v>
      </c>
      <c r="B12" s="17" t="s">
        <v>105</v>
      </c>
      <c r="C12" s="18" t="s">
        <v>177</v>
      </c>
      <c r="D12" s="16">
        <v>309.27</v>
      </c>
      <c r="E12" s="16" t="s">
        <v>6</v>
      </c>
      <c r="F12" s="6"/>
      <c r="G12" s="6"/>
      <c r="H12" s="7"/>
    </row>
    <row r="13" spans="1:10" ht="12.75" customHeight="1">
      <c r="A13" s="17"/>
      <c r="B13" s="17"/>
      <c r="C13" s="18"/>
      <c r="D13" s="16"/>
      <c r="E13" s="16"/>
      <c r="F13" s="6"/>
      <c r="G13" s="6"/>
      <c r="H13" s="7"/>
    </row>
    <row r="14" spans="1:10" ht="12.75" customHeight="1">
      <c r="A14" s="19">
        <v>2.2999999999999998</v>
      </c>
      <c r="B14" s="19">
        <v>1.2</v>
      </c>
      <c r="C14" s="20" t="s">
        <v>46</v>
      </c>
      <c r="D14" s="20"/>
      <c r="E14" s="20"/>
      <c r="F14" s="9"/>
      <c r="G14" s="9"/>
      <c r="H14" s="26"/>
      <c r="I14" s="56">
        <f>SUM(G17:G46)</f>
        <v>0</v>
      </c>
      <c r="J14" s="59"/>
    </row>
    <row r="15" spans="1:10" ht="12.75" customHeight="1">
      <c r="A15" s="43" t="s">
        <v>15</v>
      </c>
      <c r="B15" s="43" t="s">
        <v>106</v>
      </c>
      <c r="C15" s="29" t="s">
        <v>31</v>
      </c>
      <c r="D15" s="25"/>
      <c r="E15" s="25"/>
      <c r="F15" s="24"/>
      <c r="G15" s="6"/>
      <c r="H15" s="30"/>
    </row>
    <row r="16" spans="1:10" ht="12.75" customHeight="1">
      <c r="C16" s="29" t="s">
        <v>217</v>
      </c>
      <c r="D16" s="25"/>
      <c r="E16" s="25"/>
      <c r="F16" s="24"/>
      <c r="G16" s="6"/>
      <c r="H16" s="30"/>
    </row>
    <row r="17" spans="1:8" ht="27">
      <c r="A17" s="51" t="s">
        <v>41</v>
      </c>
      <c r="B17" s="51" t="s">
        <v>111</v>
      </c>
      <c r="C17" s="31" t="s">
        <v>178</v>
      </c>
      <c r="D17" s="25">
        <v>547.66</v>
      </c>
      <c r="E17" s="25" t="s">
        <v>6</v>
      </c>
      <c r="F17" s="6"/>
      <c r="G17" s="6"/>
      <c r="H17" s="7"/>
    </row>
    <row r="18" spans="1:8" ht="27">
      <c r="A18" s="51" t="s">
        <v>91</v>
      </c>
      <c r="B18" s="51" t="s">
        <v>112</v>
      </c>
      <c r="C18" s="31" t="s">
        <v>179</v>
      </c>
      <c r="D18" s="34">
        <v>394.66</v>
      </c>
      <c r="E18" s="34" t="s">
        <v>6</v>
      </c>
      <c r="F18" s="6"/>
      <c r="G18" s="6"/>
      <c r="H18" s="53"/>
    </row>
    <row r="19" spans="1:8" ht="27">
      <c r="A19" s="51" t="s">
        <v>92</v>
      </c>
      <c r="B19" s="51" t="s">
        <v>113</v>
      </c>
      <c r="C19" s="31" t="s">
        <v>180</v>
      </c>
      <c r="D19" s="34">
        <v>583.09</v>
      </c>
      <c r="E19" s="34" t="s">
        <v>6</v>
      </c>
      <c r="F19" s="6"/>
      <c r="G19" s="6"/>
      <c r="H19" s="53"/>
    </row>
    <row r="20" spans="1:8" ht="13.5">
      <c r="C20" s="29" t="s">
        <v>218</v>
      </c>
      <c r="D20" s="25"/>
      <c r="E20" s="25"/>
      <c r="F20" s="24"/>
      <c r="G20" s="6"/>
      <c r="H20" s="53"/>
    </row>
    <row r="21" spans="1:8" ht="27">
      <c r="A21" s="51" t="s">
        <v>41</v>
      </c>
      <c r="B21" s="51" t="s">
        <v>219</v>
      </c>
      <c r="C21" s="31" t="s">
        <v>178</v>
      </c>
      <c r="D21" s="25">
        <v>547.66</v>
      </c>
      <c r="E21" s="25" t="s">
        <v>6</v>
      </c>
      <c r="F21" s="6"/>
      <c r="G21" s="6"/>
      <c r="H21" s="53"/>
    </row>
    <row r="22" spans="1:8" ht="27">
      <c r="A22" s="51" t="s">
        <v>91</v>
      </c>
      <c r="B22" s="51" t="s">
        <v>220</v>
      </c>
      <c r="C22" s="31" t="s">
        <v>179</v>
      </c>
      <c r="D22" s="34">
        <v>394.66</v>
      </c>
      <c r="E22" s="34" t="s">
        <v>6</v>
      </c>
      <c r="F22" s="6"/>
      <c r="G22" s="6"/>
      <c r="H22" s="53"/>
    </row>
    <row r="23" spans="1:8" ht="27">
      <c r="A23" s="51" t="s">
        <v>92</v>
      </c>
      <c r="B23" s="51" t="s">
        <v>221</v>
      </c>
      <c r="C23" s="31" t="s">
        <v>180</v>
      </c>
      <c r="D23" s="34">
        <v>583.09</v>
      </c>
      <c r="E23" s="34" t="s">
        <v>6</v>
      </c>
      <c r="F23" s="6"/>
      <c r="G23" s="6"/>
      <c r="H23" s="7"/>
    </row>
    <row r="24" spans="1:8" ht="13.5">
      <c r="A24" s="43" t="s">
        <v>16</v>
      </c>
      <c r="B24" s="43" t="s">
        <v>107</v>
      </c>
      <c r="C24" s="35" t="s">
        <v>64</v>
      </c>
      <c r="D24" s="34"/>
      <c r="E24" s="34"/>
      <c r="F24" s="6"/>
      <c r="G24" s="6"/>
      <c r="H24" s="7"/>
    </row>
    <row r="25" spans="1:8" ht="13.5">
      <c r="A25" s="50"/>
      <c r="B25" s="50"/>
      <c r="C25" s="35" t="s">
        <v>222</v>
      </c>
      <c r="D25" s="16"/>
      <c r="E25" s="16"/>
      <c r="F25" s="6"/>
      <c r="G25" s="6"/>
      <c r="H25" s="7"/>
    </row>
    <row r="26" spans="1:8" ht="27">
      <c r="A26" s="50" t="s">
        <v>33</v>
      </c>
      <c r="B26" s="50" t="s">
        <v>114</v>
      </c>
      <c r="C26" s="18" t="s">
        <v>186</v>
      </c>
      <c r="D26" s="25">
        <v>2</v>
      </c>
      <c r="E26" s="25" t="s">
        <v>5</v>
      </c>
      <c r="F26" s="6"/>
      <c r="G26" s="6"/>
      <c r="H26" s="7"/>
    </row>
    <row r="27" spans="1:8" ht="27">
      <c r="A27" s="50" t="s">
        <v>34</v>
      </c>
      <c r="B27" s="50" t="s">
        <v>115</v>
      </c>
      <c r="C27" s="18" t="s">
        <v>187</v>
      </c>
      <c r="D27" s="16">
        <v>2</v>
      </c>
      <c r="E27" s="25" t="s">
        <v>5</v>
      </c>
      <c r="F27" s="6"/>
      <c r="G27" s="6"/>
      <c r="H27" s="7"/>
    </row>
    <row r="28" spans="1:8" ht="27">
      <c r="A28" s="50" t="s">
        <v>35</v>
      </c>
      <c r="B28" s="50" t="s">
        <v>116</v>
      </c>
      <c r="C28" s="18" t="s">
        <v>188</v>
      </c>
      <c r="D28" s="16">
        <v>4</v>
      </c>
      <c r="E28" s="25" t="s">
        <v>5</v>
      </c>
      <c r="F28" s="6"/>
      <c r="G28" s="6"/>
      <c r="H28" s="7"/>
    </row>
    <row r="29" spans="1:8" ht="27">
      <c r="A29" s="50" t="s">
        <v>36</v>
      </c>
      <c r="B29" s="50" t="s">
        <v>117</v>
      </c>
      <c r="C29" s="18" t="s">
        <v>189</v>
      </c>
      <c r="D29" s="16">
        <v>3</v>
      </c>
      <c r="E29" s="25" t="s">
        <v>5</v>
      </c>
      <c r="F29" s="6"/>
      <c r="G29" s="6"/>
      <c r="H29" s="7"/>
    </row>
    <row r="30" spans="1:8" ht="27">
      <c r="A30" s="50" t="s">
        <v>37</v>
      </c>
      <c r="B30" s="50" t="s">
        <v>118</v>
      </c>
      <c r="C30" s="18" t="s">
        <v>190</v>
      </c>
      <c r="D30" s="16">
        <v>3</v>
      </c>
      <c r="E30" s="25" t="s">
        <v>5</v>
      </c>
      <c r="F30" s="6"/>
      <c r="G30" s="6"/>
      <c r="H30" s="7"/>
    </row>
    <row r="31" spans="1:8" ht="27">
      <c r="A31" s="50" t="s">
        <v>38</v>
      </c>
      <c r="B31" s="50" t="s">
        <v>119</v>
      </c>
      <c r="C31" s="18" t="s">
        <v>191</v>
      </c>
      <c r="D31" s="34">
        <v>3</v>
      </c>
      <c r="E31" s="25" t="s">
        <v>5</v>
      </c>
      <c r="F31" s="6"/>
      <c r="G31" s="6"/>
      <c r="H31" s="53"/>
    </row>
    <row r="32" spans="1:8" ht="27">
      <c r="A32" s="50" t="s">
        <v>39</v>
      </c>
      <c r="B32" s="50" t="s">
        <v>120</v>
      </c>
      <c r="C32" s="18" t="s">
        <v>192</v>
      </c>
      <c r="D32" s="34">
        <v>3</v>
      </c>
      <c r="E32" s="25" t="s">
        <v>5</v>
      </c>
      <c r="F32" s="6"/>
      <c r="G32" s="6"/>
      <c r="H32" s="53"/>
    </row>
    <row r="33" spans="1:8" ht="13.5">
      <c r="A33" s="50"/>
      <c r="B33" s="50"/>
      <c r="C33" s="35" t="s">
        <v>222</v>
      </c>
      <c r="D33" s="16"/>
      <c r="E33" s="16"/>
      <c r="F33" s="6"/>
      <c r="G33" s="6"/>
      <c r="H33" s="53"/>
    </row>
    <row r="34" spans="1:8" ht="27">
      <c r="A34" s="50" t="s">
        <v>40</v>
      </c>
      <c r="B34" s="50" t="s">
        <v>114</v>
      </c>
      <c r="C34" s="18" t="s">
        <v>186</v>
      </c>
      <c r="D34" s="25">
        <v>2</v>
      </c>
      <c r="E34" s="25" t="s">
        <v>5</v>
      </c>
      <c r="F34" s="6"/>
      <c r="G34" s="6"/>
      <c r="H34" s="53"/>
    </row>
    <row r="35" spans="1:8" ht="27">
      <c r="A35" s="50" t="s">
        <v>42</v>
      </c>
      <c r="B35" s="50" t="s">
        <v>115</v>
      </c>
      <c r="C35" s="18" t="s">
        <v>187</v>
      </c>
      <c r="D35" s="16">
        <v>2</v>
      </c>
      <c r="E35" s="25" t="s">
        <v>5</v>
      </c>
      <c r="F35" s="6"/>
      <c r="G35" s="6"/>
      <c r="H35" s="53"/>
    </row>
    <row r="36" spans="1:8" ht="27">
      <c r="A36" s="50" t="s">
        <v>54</v>
      </c>
      <c r="B36" s="50" t="s">
        <v>116</v>
      </c>
      <c r="C36" s="18" t="s">
        <v>188</v>
      </c>
      <c r="D36" s="16">
        <v>4</v>
      </c>
      <c r="E36" s="25" t="s">
        <v>5</v>
      </c>
      <c r="F36" s="6"/>
      <c r="G36" s="6"/>
      <c r="H36" s="53"/>
    </row>
    <row r="37" spans="1:8" ht="27">
      <c r="A37" s="50" t="s">
        <v>55</v>
      </c>
      <c r="B37" s="50" t="s">
        <v>117</v>
      </c>
      <c r="C37" s="18" t="s">
        <v>189</v>
      </c>
      <c r="D37" s="16">
        <v>3</v>
      </c>
      <c r="E37" s="25" t="s">
        <v>5</v>
      </c>
      <c r="F37" s="6"/>
      <c r="G37" s="6"/>
      <c r="H37" s="53"/>
    </row>
    <row r="38" spans="1:8" ht="27">
      <c r="A38" s="50" t="s">
        <v>56</v>
      </c>
      <c r="B38" s="50" t="s">
        <v>118</v>
      </c>
      <c r="C38" s="18" t="s">
        <v>190</v>
      </c>
      <c r="D38" s="16">
        <v>3</v>
      </c>
      <c r="E38" s="25" t="s">
        <v>5</v>
      </c>
      <c r="F38" s="6"/>
      <c r="G38" s="6"/>
      <c r="H38" s="53"/>
    </row>
    <row r="39" spans="1:8" ht="27">
      <c r="A39" s="50" t="s">
        <v>57</v>
      </c>
      <c r="B39" s="50" t="s">
        <v>119</v>
      </c>
      <c r="C39" s="18" t="s">
        <v>191</v>
      </c>
      <c r="D39" s="34">
        <v>3</v>
      </c>
      <c r="E39" s="25" t="s">
        <v>5</v>
      </c>
      <c r="F39" s="6"/>
      <c r="G39" s="6"/>
      <c r="H39" s="53"/>
    </row>
    <row r="40" spans="1:8" ht="27">
      <c r="A40" s="50" t="s">
        <v>58</v>
      </c>
      <c r="B40" s="50" t="s">
        <v>120</v>
      </c>
      <c r="C40" s="18" t="s">
        <v>192</v>
      </c>
      <c r="D40" s="34">
        <v>3</v>
      </c>
      <c r="E40" s="25" t="s">
        <v>5</v>
      </c>
      <c r="F40" s="6"/>
      <c r="G40" s="6"/>
      <c r="H40" s="53"/>
    </row>
    <row r="41" spans="1:8" ht="13.5">
      <c r="A41" s="50"/>
      <c r="B41" s="50"/>
      <c r="C41" s="35" t="s">
        <v>66</v>
      </c>
      <c r="D41" s="34"/>
      <c r="E41" s="34"/>
      <c r="F41" s="52"/>
      <c r="G41" s="6"/>
      <c r="H41" s="53"/>
    </row>
    <row r="42" spans="1:8" ht="27">
      <c r="A42" s="50" t="s">
        <v>40</v>
      </c>
      <c r="B42" s="50" t="s">
        <v>121</v>
      </c>
      <c r="C42" s="18" t="s">
        <v>67</v>
      </c>
      <c r="D42" s="34">
        <v>1</v>
      </c>
      <c r="E42" s="34" t="s">
        <v>5</v>
      </c>
      <c r="F42" s="6"/>
      <c r="G42" s="6"/>
      <c r="H42" s="53"/>
    </row>
    <row r="43" spans="1:8" ht="27">
      <c r="A43" s="50" t="s">
        <v>42</v>
      </c>
      <c r="B43" s="50" t="s">
        <v>122</v>
      </c>
      <c r="C43" s="18" t="s">
        <v>68</v>
      </c>
      <c r="D43" s="34">
        <v>3</v>
      </c>
      <c r="E43" s="34" t="s">
        <v>5</v>
      </c>
      <c r="F43" s="6"/>
      <c r="G43" s="6"/>
      <c r="H43" s="53"/>
    </row>
    <row r="44" spans="1:8" ht="27">
      <c r="A44" s="50" t="s">
        <v>54</v>
      </c>
      <c r="B44" s="50" t="s">
        <v>123</v>
      </c>
      <c r="C44" s="18" t="s">
        <v>69</v>
      </c>
      <c r="D44" s="34">
        <v>1</v>
      </c>
      <c r="E44" s="34" t="s">
        <v>5</v>
      </c>
      <c r="F44" s="6"/>
      <c r="G44" s="6"/>
      <c r="H44" s="53"/>
    </row>
    <row r="45" spans="1:8" ht="27">
      <c r="A45" s="50" t="s">
        <v>55</v>
      </c>
      <c r="B45" s="50" t="s">
        <v>124</v>
      </c>
      <c r="C45" s="18" t="s">
        <v>70</v>
      </c>
      <c r="D45" s="34">
        <v>1</v>
      </c>
      <c r="E45" s="34" t="s">
        <v>5</v>
      </c>
      <c r="F45" s="6"/>
      <c r="G45" s="6"/>
      <c r="H45" s="53"/>
    </row>
    <row r="46" spans="1:8" ht="27">
      <c r="A46" s="50" t="s">
        <v>56</v>
      </c>
      <c r="B46" s="50" t="s">
        <v>125</v>
      </c>
      <c r="C46" s="18" t="s">
        <v>71</v>
      </c>
      <c r="D46" s="34">
        <v>1</v>
      </c>
      <c r="E46" s="34" t="s">
        <v>5</v>
      </c>
      <c r="F46" s="6"/>
      <c r="G46" s="6"/>
      <c r="H46" s="53"/>
    </row>
    <row r="47" spans="1:8" ht="13.5">
      <c r="A47" s="50"/>
      <c r="B47" s="50"/>
      <c r="C47" s="33"/>
      <c r="D47" s="34"/>
      <c r="E47" s="34"/>
      <c r="F47" s="52"/>
      <c r="G47" s="6"/>
      <c r="H47" s="53"/>
    </row>
    <row r="48" spans="1:8" ht="13.5">
      <c r="A48" s="50"/>
      <c r="B48" s="50"/>
      <c r="C48" s="35" t="s">
        <v>223</v>
      </c>
      <c r="D48" s="34"/>
      <c r="E48" s="34"/>
      <c r="F48" s="52"/>
      <c r="G48" s="6"/>
      <c r="H48" s="53"/>
    </row>
    <row r="49" spans="1:8" ht="27">
      <c r="A49" s="50" t="s">
        <v>57</v>
      </c>
      <c r="B49" s="50" t="s">
        <v>126</v>
      </c>
      <c r="C49" s="18" t="s">
        <v>181</v>
      </c>
      <c r="D49" s="34">
        <v>6</v>
      </c>
      <c r="E49" s="34" t="s">
        <v>5</v>
      </c>
      <c r="F49" s="6"/>
      <c r="G49" s="6"/>
      <c r="H49" s="53"/>
    </row>
    <row r="50" spans="1:8" ht="13.5">
      <c r="A50" s="50"/>
      <c r="B50" s="50"/>
      <c r="C50" s="35" t="s">
        <v>224</v>
      </c>
      <c r="D50" s="34"/>
      <c r="E50" s="34"/>
      <c r="F50" s="52"/>
      <c r="G50" s="6"/>
      <c r="H50" s="53"/>
    </row>
    <row r="51" spans="1:8" ht="27">
      <c r="A51" s="50" t="s">
        <v>57</v>
      </c>
      <c r="B51" s="50" t="s">
        <v>127</v>
      </c>
      <c r="C51" s="18" t="s">
        <v>181</v>
      </c>
      <c r="D51" s="34">
        <v>6</v>
      </c>
      <c r="E51" s="34" t="s">
        <v>5</v>
      </c>
      <c r="F51" s="6"/>
      <c r="G51" s="6"/>
      <c r="H51" s="53"/>
    </row>
    <row r="52" spans="1:8" ht="13.5">
      <c r="A52" s="50"/>
      <c r="B52" s="50"/>
      <c r="C52" s="33"/>
      <c r="D52" s="34"/>
      <c r="E52" s="34"/>
      <c r="F52" s="52"/>
      <c r="G52" s="6"/>
      <c r="H52" s="53"/>
    </row>
    <row r="53" spans="1:8" ht="13.5">
      <c r="A53" s="50"/>
      <c r="B53" s="50"/>
      <c r="C53" s="35" t="s">
        <v>74</v>
      </c>
      <c r="D53" s="34"/>
      <c r="E53" s="34"/>
      <c r="F53" s="52"/>
      <c r="G53" s="6"/>
      <c r="H53" s="53"/>
    </row>
    <row r="54" spans="1:8" ht="27">
      <c r="A54" s="50" t="s">
        <v>58</v>
      </c>
      <c r="B54" s="50" t="s">
        <v>127</v>
      </c>
      <c r="C54" s="18" t="s">
        <v>181</v>
      </c>
      <c r="D54" s="34">
        <v>1</v>
      </c>
      <c r="E54" s="34" t="s">
        <v>5</v>
      </c>
      <c r="F54" s="6"/>
      <c r="G54" s="6"/>
      <c r="H54" s="53"/>
    </row>
    <row r="55" spans="1:8" ht="27">
      <c r="A55" s="50" t="s">
        <v>59</v>
      </c>
      <c r="B55" s="50" t="s">
        <v>128</v>
      </c>
      <c r="C55" s="18" t="s">
        <v>193</v>
      </c>
      <c r="D55" s="34">
        <v>1</v>
      </c>
      <c r="E55" s="34" t="s">
        <v>5</v>
      </c>
      <c r="F55" s="6"/>
      <c r="G55" s="6"/>
      <c r="H55" s="53"/>
    </row>
    <row r="56" spans="1:8" ht="13.5">
      <c r="A56" s="50"/>
      <c r="B56" s="50"/>
      <c r="C56" s="33"/>
      <c r="D56" s="34"/>
      <c r="E56" s="34"/>
      <c r="F56" s="52"/>
      <c r="G56" s="6"/>
      <c r="H56" s="53"/>
    </row>
    <row r="57" spans="1:8" ht="13.5">
      <c r="A57" s="50"/>
      <c r="B57" s="50"/>
      <c r="C57" s="35" t="s">
        <v>225</v>
      </c>
      <c r="D57" s="34"/>
      <c r="E57" s="34"/>
      <c r="F57" s="52"/>
      <c r="G57" s="6"/>
      <c r="H57" s="53"/>
    </row>
    <row r="58" spans="1:8" ht="13.5">
      <c r="A58" s="50" t="s">
        <v>60</v>
      </c>
      <c r="B58" s="50" t="s">
        <v>129</v>
      </c>
      <c r="C58" s="31" t="s">
        <v>194</v>
      </c>
      <c r="D58" s="34">
        <v>313.93</v>
      </c>
      <c r="E58" s="34" t="s">
        <v>6</v>
      </c>
      <c r="F58" s="6"/>
      <c r="G58" s="6"/>
      <c r="H58" s="53"/>
    </row>
    <row r="59" spans="1:8" ht="13.5">
      <c r="A59" s="50"/>
      <c r="B59" s="50"/>
      <c r="C59" s="35" t="s">
        <v>226</v>
      </c>
      <c r="D59" s="34"/>
      <c r="E59" s="34"/>
      <c r="F59" s="52"/>
      <c r="G59" s="6"/>
      <c r="H59" s="53"/>
    </row>
    <row r="60" spans="1:8" ht="13.5">
      <c r="A60" s="50" t="s">
        <v>60</v>
      </c>
      <c r="B60" s="50" t="s">
        <v>130</v>
      </c>
      <c r="C60" s="31" t="s">
        <v>194</v>
      </c>
      <c r="D60" s="34">
        <v>313.93</v>
      </c>
      <c r="E60" s="34" t="s">
        <v>6</v>
      </c>
      <c r="F60" s="6"/>
      <c r="G60" s="6"/>
      <c r="H60" s="53"/>
    </row>
    <row r="61" spans="1:8" ht="13.5">
      <c r="A61" s="50"/>
      <c r="B61" s="50"/>
      <c r="C61" s="33"/>
      <c r="D61" s="34"/>
      <c r="E61" s="34"/>
      <c r="F61" s="52"/>
      <c r="G61" s="6"/>
      <c r="H61" s="53"/>
    </row>
    <row r="62" spans="1:8" ht="12.75" customHeight="1">
      <c r="A62" s="50"/>
      <c r="B62" s="50"/>
      <c r="C62" s="29" t="s">
        <v>227</v>
      </c>
      <c r="D62" s="34"/>
      <c r="E62" s="34"/>
      <c r="F62" s="52"/>
      <c r="G62" s="6"/>
      <c r="H62" s="53"/>
    </row>
    <row r="63" spans="1:8" ht="12.75" customHeight="1">
      <c r="A63" s="50" t="s">
        <v>61</v>
      </c>
      <c r="B63" s="50" t="s">
        <v>131</v>
      </c>
      <c r="C63" s="33" t="s">
        <v>195</v>
      </c>
      <c r="D63" s="34">
        <v>118.8</v>
      </c>
      <c r="E63" s="34" t="s">
        <v>6</v>
      </c>
      <c r="F63" s="6"/>
      <c r="G63" s="6"/>
      <c r="H63" s="53"/>
    </row>
    <row r="64" spans="1:8" ht="12.75" customHeight="1">
      <c r="A64" s="50" t="s">
        <v>62</v>
      </c>
      <c r="B64" s="50" t="s">
        <v>231</v>
      </c>
      <c r="C64" s="33" t="s">
        <v>196</v>
      </c>
      <c r="D64" s="34">
        <v>240.35</v>
      </c>
      <c r="E64" s="34" t="s">
        <v>6</v>
      </c>
      <c r="F64" s="6"/>
      <c r="G64" s="6"/>
      <c r="H64" s="53"/>
    </row>
    <row r="65" spans="1:8" ht="12.75" customHeight="1">
      <c r="A65" s="50"/>
      <c r="B65" s="50"/>
      <c r="C65" s="29" t="s">
        <v>228</v>
      </c>
      <c r="D65" s="34"/>
      <c r="E65" s="34"/>
      <c r="F65" s="52"/>
      <c r="G65" s="6"/>
      <c r="H65" s="53"/>
    </row>
    <row r="66" spans="1:8" ht="12.75" customHeight="1">
      <c r="A66" s="50" t="s">
        <v>61</v>
      </c>
      <c r="B66" s="50" t="s">
        <v>232</v>
      </c>
      <c r="C66" s="33" t="s">
        <v>195</v>
      </c>
      <c r="D66" s="34">
        <v>118.8</v>
      </c>
      <c r="E66" s="34" t="s">
        <v>6</v>
      </c>
      <c r="F66" s="6"/>
      <c r="G66" s="6"/>
      <c r="H66" s="53"/>
    </row>
    <row r="67" spans="1:8" ht="12.75" customHeight="1">
      <c r="A67" s="50" t="s">
        <v>62</v>
      </c>
      <c r="B67" s="50" t="s">
        <v>233</v>
      </c>
      <c r="C67" s="33" t="s">
        <v>196</v>
      </c>
      <c r="D67" s="34">
        <v>240.35</v>
      </c>
      <c r="E67" s="34" t="s">
        <v>6</v>
      </c>
      <c r="F67" s="6"/>
      <c r="G67" s="6"/>
      <c r="H67" s="7"/>
    </row>
    <row r="68" spans="1:8" ht="12.75" customHeight="1">
      <c r="A68" s="32"/>
      <c r="B68" s="32"/>
      <c r="C68" s="33"/>
      <c r="D68" s="34"/>
      <c r="E68" s="34"/>
      <c r="F68" s="6"/>
      <c r="G68" s="6"/>
      <c r="H68" s="7"/>
    </row>
    <row r="69" spans="1:8" ht="13.5" customHeight="1">
      <c r="A69" s="43" t="s">
        <v>20</v>
      </c>
      <c r="B69" s="43" t="s">
        <v>108</v>
      </c>
      <c r="C69" s="27" t="s">
        <v>77</v>
      </c>
      <c r="D69" s="16"/>
      <c r="E69" s="16"/>
      <c r="F69" s="6"/>
      <c r="G69" s="6"/>
      <c r="H69" s="7"/>
    </row>
    <row r="70" spans="1:8" ht="12.75" customHeight="1">
      <c r="A70" s="28"/>
      <c r="B70" s="28"/>
      <c r="C70" s="35" t="s">
        <v>78</v>
      </c>
      <c r="D70" s="25"/>
      <c r="E70" s="25"/>
      <c r="F70" s="6"/>
      <c r="G70" s="6"/>
      <c r="H70" s="7"/>
    </row>
    <row r="71" spans="1:8" ht="12.75" customHeight="1">
      <c r="A71" s="49" t="s">
        <v>43</v>
      </c>
      <c r="B71" s="49" t="s">
        <v>132</v>
      </c>
      <c r="C71" s="33" t="s">
        <v>197</v>
      </c>
      <c r="D71" s="25">
        <v>9.9</v>
      </c>
      <c r="E71" s="25" t="s">
        <v>6</v>
      </c>
      <c r="F71" s="6"/>
      <c r="G71" s="6"/>
      <c r="H71" s="7"/>
    </row>
    <row r="72" spans="1:8" ht="12.75" customHeight="1">
      <c r="A72" s="49" t="s">
        <v>44</v>
      </c>
      <c r="B72" s="49" t="s">
        <v>133</v>
      </c>
      <c r="C72" s="33" t="s">
        <v>198</v>
      </c>
      <c r="D72" s="34">
        <v>27.45</v>
      </c>
      <c r="E72" s="34" t="s">
        <v>30</v>
      </c>
      <c r="F72" s="6"/>
      <c r="G72" s="6"/>
      <c r="H72" s="53"/>
    </row>
    <row r="73" spans="1:8" ht="12.75" customHeight="1">
      <c r="A73" s="50"/>
      <c r="B73" s="50"/>
      <c r="C73" s="33"/>
      <c r="D73" s="34"/>
      <c r="E73" s="34"/>
      <c r="F73" s="52"/>
      <c r="G73" s="6"/>
      <c r="H73" s="53"/>
    </row>
    <row r="74" spans="1:8" ht="12.75" customHeight="1">
      <c r="A74" s="50"/>
      <c r="B74" s="50"/>
      <c r="C74" s="35" t="s">
        <v>229</v>
      </c>
      <c r="D74" s="34"/>
      <c r="E74" s="34"/>
      <c r="F74" s="52"/>
      <c r="G74" s="6"/>
      <c r="H74" s="53"/>
    </row>
    <row r="75" spans="1:8" ht="27">
      <c r="A75" s="49" t="s">
        <v>45</v>
      </c>
      <c r="B75" s="49" t="s">
        <v>134</v>
      </c>
      <c r="C75" s="33" t="s">
        <v>199</v>
      </c>
      <c r="D75" s="34">
        <v>40.94</v>
      </c>
      <c r="E75" s="34" t="s">
        <v>30</v>
      </c>
      <c r="F75" s="6"/>
      <c r="G75" s="6"/>
      <c r="H75" s="53"/>
    </row>
    <row r="76" spans="1:8" ht="27">
      <c r="A76" s="49" t="s">
        <v>93</v>
      </c>
      <c r="B76" s="49" t="s">
        <v>135</v>
      </c>
      <c r="C76" s="33" t="s">
        <v>200</v>
      </c>
      <c r="D76" s="34">
        <v>67.2</v>
      </c>
      <c r="E76" s="34" t="s">
        <v>6</v>
      </c>
      <c r="F76" s="6"/>
      <c r="G76" s="6"/>
      <c r="H76" s="53"/>
    </row>
    <row r="77" spans="1:8" ht="13.5">
      <c r="A77" s="50"/>
      <c r="B77" s="50"/>
      <c r="C77" s="35" t="s">
        <v>230</v>
      </c>
      <c r="D77" s="34"/>
      <c r="E77" s="34"/>
      <c r="F77" s="52"/>
      <c r="G77" s="6"/>
      <c r="H77" s="53"/>
    </row>
    <row r="78" spans="1:8" ht="27">
      <c r="A78" s="49" t="s">
        <v>45</v>
      </c>
      <c r="B78" s="49" t="s">
        <v>234</v>
      </c>
      <c r="C78" s="33" t="s">
        <v>199</v>
      </c>
      <c r="D78" s="34">
        <v>40.94</v>
      </c>
      <c r="E78" s="34" t="s">
        <v>30</v>
      </c>
      <c r="F78" s="6"/>
      <c r="G78" s="6"/>
      <c r="H78" s="53"/>
    </row>
    <row r="79" spans="1:8" ht="27">
      <c r="A79" s="49" t="s">
        <v>93</v>
      </c>
      <c r="B79" s="49" t="s">
        <v>235</v>
      </c>
      <c r="C79" s="33" t="s">
        <v>200</v>
      </c>
      <c r="D79" s="34">
        <v>67.2</v>
      </c>
      <c r="E79" s="34" t="s">
        <v>6</v>
      </c>
      <c r="F79" s="6"/>
      <c r="G79" s="6"/>
      <c r="H79" s="53"/>
    </row>
    <row r="80" spans="1:8" ht="12.75" customHeight="1">
      <c r="A80" s="28"/>
      <c r="B80" s="28"/>
      <c r="C80" s="31"/>
      <c r="D80" s="25"/>
      <c r="E80" s="25"/>
      <c r="F80" s="6"/>
      <c r="G80" s="6"/>
      <c r="H80" s="7"/>
    </row>
    <row r="81" spans="1:8" ht="20.25" customHeight="1">
      <c r="A81" s="19">
        <v>2.4</v>
      </c>
      <c r="B81" s="19">
        <v>1.3</v>
      </c>
      <c r="C81" s="20" t="s">
        <v>48</v>
      </c>
      <c r="D81" s="20"/>
      <c r="E81" s="20"/>
      <c r="F81" s="20"/>
      <c r="G81" s="20"/>
      <c r="H81" s="26"/>
    </row>
    <row r="82" spans="1:8" ht="12.75" customHeight="1">
      <c r="A82" s="44"/>
      <c r="B82" s="44"/>
      <c r="C82" s="18"/>
      <c r="D82" s="16"/>
      <c r="E82" s="1"/>
      <c r="F82" s="6"/>
      <c r="G82" s="6"/>
      <c r="H82" s="7"/>
    </row>
    <row r="83" spans="1:8" ht="12.75" customHeight="1">
      <c r="A83" s="44"/>
      <c r="B83" s="44"/>
      <c r="C83" s="27" t="s">
        <v>236</v>
      </c>
      <c r="D83" s="16"/>
      <c r="E83" s="16"/>
      <c r="F83" s="6"/>
      <c r="G83" s="6"/>
      <c r="H83" s="7"/>
    </row>
    <row r="84" spans="1:8" ht="12.75" customHeight="1">
      <c r="A84" s="48" t="s">
        <v>52</v>
      </c>
      <c r="B84" s="48" t="s">
        <v>136</v>
      </c>
      <c r="C84" s="18" t="s">
        <v>201</v>
      </c>
      <c r="D84" s="16">
        <v>228.82</v>
      </c>
      <c r="E84" s="16" t="s">
        <v>3</v>
      </c>
      <c r="F84" s="6"/>
      <c r="G84" s="6"/>
      <c r="H84" s="7"/>
    </row>
    <row r="85" spans="1:8" ht="12.75" customHeight="1">
      <c r="A85" s="45"/>
      <c r="B85" s="45"/>
      <c r="C85" s="18"/>
      <c r="D85" s="16"/>
      <c r="E85" s="16"/>
      <c r="F85" s="6"/>
      <c r="G85" s="6"/>
      <c r="H85" s="7"/>
    </row>
    <row r="86" spans="1:8" ht="12.75" customHeight="1">
      <c r="A86" s="44"/>
      <c r="B86" s="44"/>
      <c r="C86" s="27" t="s">
        <v>237</v>
      </c>
      <c r="D86" s="16"/>
      <c r="E86" s="16"/>
      <c r="F86" s="6"/>
      <c r="G86" s="6"/>
      <c r="H86" s="7"/>
    </row>
    <row r="87" spans="1:8" ht="12.75" customHeight="1">
      <c r="A87" s="48" t="s">
        <v>51</v>
      </c>
      <c r="B87" s="48" t="s">
        <v>137</v>
      </c>
      <c r="C87" s="18" t="s">
        <v>202</v>
      </c>
      <c r="D87" s="16">
        <v>81.900000000000006</v>
      </c>
      <c r="E87" s="16" t="s">
        <v>3</v>
      </c>
      <c r="F87" s="6"/>
      <c r="G87" s="6"/>
      <c r="H87" s="7"/>
    </row>
    <row r="88" spans="1:8" ht="50.25" customHeight="1">
      <c r="A88" s="48" t="s">
        <v>53</v>
      </c>
      <c r="B88" s="48" t="s">
        <v>138</v>
      </c>
      <c r="C88" s="18" t="s">
        <v>203</v>
      </c>
      <c r="D88" s="16">
        <v>121.72</v>
      </c>
      <c r="E88" s="16" t="s">
        <v>3</v>
      </c>
      <c r="F88" s="6"/>
      <c r="G88" s="6"/>
      <c r="H88" s="7"/>
    </row>
    <row r="89" spans="1:8" ht="21.75" customHeight="1">
      <c r="A89" s="44"/>
      <c r="B89" s="44"/>
      <c r="C89" s="27" t="s">
        <v>238</v>
      </c>
      <c r="D89" s="16"/>
      <c r="E89" s="16"/>
      <c r="F89" s="6"/>
      <c r="G89" s="6"/>
      <c r="H89" s="46"/>
    </row>
    <row r="90" spans="1:8" ht="21.75" customHeight="1">
      <c r="A90" s="48" t="s">
        <v>52</v>
      </c>
      <c r="B90" s="48" t="s">
        <v>240</v>
      </c>
      <c r="C90" s="18" t="s">
        <v>201</v>
      </c>
      <c r="D90" s="16">
        <v>228.82</v>
      </c>
      <c r="E90" s="16" t="s">
        <v>3</v>
      </c>
      <c r="F90" s="6"/>
      <c r="G90" s="6"/>
      <c r="H90" s="46"/>
    </row>
    <row r="91" spans="1:8" ht="12" customHeight="1">
      <c r="A91" s="45"/>
      <c r="B91" s="45"/>
      <c r="C91" s="18"/>
      <c r="D91" s="16"/>
      <c r="E91" s="16"/>
      <c r="F91" s="6"/>
      <c r="G91" s="6"/>
      <c r="H91" s="46"/>
    </row>
    <row r="92" spans="1:8" ht="21.75" customHeight="1">
      <c r="A92" s="44"/>
      <c r="B92" s="44"/>
      <c r="C92" s="27" t="s">
        <v>239</v>
      </c>
      <c r="D92" s="16"/>
      <c r="E92" s="16"/>
      <c r="F92" s="6"/>
      <c r="G92" s="6"/>
      <c r="H92" s="46"/>
    </row>
    <row r="93" spans="1:8" ht="32.25" customHeight="1">
      <c r="A93" s="48" t="s">
        <v>51</v>
      </c>
      <c r="B93" s="48" t="s">
        <v>241</v>
      </c>
      <c r="C93" s="18" t="s">
        <v>202</v>
      </c>
      <c r="D93" s="16">
        <v>81.900000000000006</v>
      </c>
      <c r="E93" s="16" t="s">
        <v>3</v>
      </c>
      <c r="F93" s="6"/>
      <c r="G93" s="6"/>
      <c r="H93" s="46"/>
    </row>
    <row r="94" spans="1:8" ht="43.5" customHeight="1">
      <c r="A94" s="48" t="s">
        <v>53</v>
      </c>
      <c r="B94" s="48" t="s">
        <v>242</v>
      </c>
      <c r="C94" s="18" t="s">
        <v>203</v>
      </c>
      <c r="D94" s="16">
        <v>121.72</v>
      </c>
      <c r="E94" s="16" t="s">
        <v>3</v>
      </c>
      <c r="F94" s="6"/>
      <c r="G94" s="6"/>
      <c r="H94" s="46"/>
    </row>
    <row r="95" spans="1:8" ht="12.75" customHeight="1">
      <c r="A95" s="45"/>
      <c r="B95" s="45"/>
      <c r="C95" s="18"/>
      <c r="D95" s="16"/>
      <c r="E95" s="16"/>
      <c r="F95" s="6"/>
      <c r="G95" s="6"/>
      <c r="H95" s="46"/>
    </row>
    <row r="96" spans="1:8" s="42" customFormat="1" ht="12.75" customHeight="1">
      <c r="A96" s="36">
        <v>3</v>
      </c>
      <c r="B96" s="36">
        <v>1.4</v>
      </c>
      <c r="C96" s="37" t="s">
        <v>243</v>
      </c>
      <c r="D96" s="38"/>
      <c r="E96" s="39"/>
      <c r="F96" s="40"/>
      <c r="G96" s="40"/>
      <c r="H96" s="47"/>
    </row>
    <row r="97" spans="1:8" ht="12.75" customHeight="1">
      <c r="A97" s="17">
        <v>3.1</v>
      </c>
      <c r="B97" s="17" t="s">
        <v>139</v>
      </c>
      <c r="C97" s="18" t="s">
        <v>204</v>
      </c>
      <c r="D97" s="16">
        <v>50.4</v>
      </c>
      <c r="E97" s="16" t="s">
        <v>3</v>
      </c>
      <c r="F97" s="6"/>
      <c r="G97" s="6"/>
      <c r="H97" s="7"/>
    </row>
    <row r="98" spans="1:8" ht="12.75" customHeight="1">
      <c r="A98" s="17">
        <v>3.2</v>
      </c>
      <c r="B98" s="17" t="s">
        <v>140</v>
      </c>
      <c r="C98" s="18" t="s">
        <v>79</v>
      </c>
      <c r="D98" s="16">
        <v>24.15</v>
      </c>
      <c r="E98" s="16" t="s">
        <v>3</v>
      </c>
      <c r="F98" s="6"/>
      <c r="G98" s="6"/>
      <c r="H98" s="7"/>
    </row>
    <row r="99" spans="1:8" ht="12.75" customHeight="1">
      <c r="A99" s="17">
        <v>3.3</v>
      </c>
      <c r="B99" s="17" t="s">
        <v>141</v>
      </c>
      <c r="C99" s="33" t="s">
        <v>80</v>
      </c>
      <c r="D99" s="34">
        <v>4.3899999999999997</v>
      </c>
      <c r="E99" s="16" t="s">
        <v>3</v>
      </c>
      <c r="F99" s="6"/>
      <c r="G99" s="6"/>
      <c r="H99" s="53"/>
    </row>
    <row r="100" spans="1:8" ht="12.75" customHeight="1">
      <c r="A100" s="17">
        <v>3.4</v>
      </c>
      <c r="B100" s="17" t="s">
        <v>142</v>
      </c>
      <c r="C100" s="33" t="s">
        <v>81</v>
      </c>
      <c r="D100" s="34">
        <v>1.79</v>
      </c>
      <c r="E100" s="16" t="s">
        <v>3</v>
      </c>
      <c r="F100" s="6"/>
      <c r="G100" s="6"/>
      <c r="H100" s="53"/>
    </row>
    <row r="101" spans="1:8" ht="12.75" customHeight="1">
      <c r="A101" s="17">
        <v>3.5</v>
      </c>
      <c r="B101" s="17" t="s">
        <v>143</v>
      </c>
      <c r="C101" s="33" t="s">
        <v>82</v>
      </c>
      <c r="D101" s="34">
        <v>0.34</v>
      </c>
      <c r="E101" s="16" t="s">
        <v>3</v>
      </c>
      <c r="F101" s="6"/>
      <c r="G101" s="6"/>
      <c r="H101" s="53"/>
    </row>
    <row r="102" spans="1:8" ht="12.75" customHeight="1">
      <c r="A102" s="17">
        <v>3.6</v>
      </c>
      <c r="B102" s="17" t="s">
        <v>144</v>
      </c>
      <c r="C102" s="33" t="s">
        <v>83</v>
      </c>
      <c r="D102" s="34">
        <v>0.23</v>
      </c>
      <c r="E102" s="16" t="s">
        <v>3</v>
      </c>
      <c r="F102" s="6"/>
      <c r="G102" s="6"/>
      <c r="H102" s="53"/>
    </row>
    <row r="103" spans="1:8" ht="12.75" customHeight="1">
      <c r="A103" s="17">
        <v>3.7</v>
      </c>
      <c r="B103" s="17" t="s">
        <v>145</v>
      </c>
      <c r="C103" s="33" t="s">
        <v>84</v>
      </c>
      <c r="D103" s="25">
        <v>0.31</v>
      </c>
      <c r="E103" s="16" t="s">
        <v>3</v>
      </c>
      <c r="F103" s="6"/>
      <c r="G103" s="6"/>
      <c r="H103" s="30"/>
    </row>
    <row r="104" spans="1:8" ht="12.75" customHeight="1">
      <c r="A104" s="17">
        <v>3.8</v>
      </c>
      <c r="B104" s="17" t="s">
        <v>146</v>
      </c>
      <c r="C104" s="33" t="s">
        <v>85</v>
      </c>
      <c r="D104" s="25">
        <v>0.76</v>
      </c>
      <c r="E104" s="16" t="s">
        <v>3</v>
      </c>
      <c r="F104" s="6"/>
      <c r="G104" s="6"/>
      <c r="H104" s="30"/>
    </row>
    <row r="105" spans="1:8" ht="12.75" customHeight="1">
      <c r="A105" s="17">
        <v>3.9</v>
      </c>
      <c r="B105" s="17" t="s">
        <v>147</v>
      </c>
      <c r="C105" s="33" t="s">
        <v>86</v>
      </c>
      <c r="D105" s="25">
        <v>2.7</v>
      </c>
      <c r="E105" s="16" t="s">
        <v>3</v>
      </c>
      <c r="F105" s="6"/>
      <c r="G105" s="6"/>
      <c r="H105" s="30"/>
    </row>
    <row r="106" spans="1:8" ht="12.75" customHeight="1">
      <c r="A106" s="54">
        <v>3.1</v>
      </c>
      <c r="B106" s="17" t="s">
        <v>148</v>
      </c>
      <c r="C106" s="33" t="s">
        <v>109</v>
      </c>
      <c r="D106" s="34">
        <v>1.85</v>
      </c>
      <c r="E106" s="16" t="s">
        <v>3</v>
      </c>
      <c r="F106" s="6"/>
      <c r="G106" s="6"/>
      <c r="H106" s="53"/>
    </row>
    <row r="107" spans="1:8" ht="27">
      <c r="A107" s="54">
        <v>3.11</v>
      </c>
      <c r="B107" s="17" t="s">
        <v>149</v>
      </c>
      <c r="C107" s="18" t="s">
        <v>182</v>
      </c>
      <c r="D107" s="34">
        <v>6.14</v>
      </c>
      <c r="E107" s="16" t="s">
        <v>3</v>
      </c>
      <c r="F107" s="6"/>
      <c r="G107" s="6"/>
      <c r="H107" s="53"/>
    </row>
    <row r="108" spans="1:8" ht="13.5">
      <c r="A108" s="36">
        <v>3</v>
      </c>
      <c r="B108" s="36">
        <v>1.5</v>
      </c>
      <c r="C108" s="37" t="s">
        <v>254</v>
      </c>
      <c r="D108" s="38"/>
      <c r="E108" s="39"/>
      <c r="F108" s="40"/>
      <c r="G108" s="40"/>
      <c r="H108" s="47"/>
    </row>
    <row r="109" spans="1:8" ht="13.5">
      <c r="A109" s="17">
        <v>3.1</v>
      </c>
      <c r="B109" s="17" t="s">
        <v>150</v>
      </c>
      <c r="C109" s="18" t="s">
        <v>204</v>
      </c>
      <c r="D109" s="16">
        <v>50.4</v>
      </c>
      <c r="E109" s="16" t="s">
        <v>3</v>
      </c>
      <c r="F109" s="6"/>
      <c r="G109" s="6"/>
      <c r="H109" s="7"/>
    </row>
    <row r="110" spans="1:8" ht="13.5">
      <c r="A110" s="17">
        <v>3.2</v>
      </c>
      <c r="B110" s="17" t="s">
        <v>244</v>
      </c>
      <c r="C110" s="18" t="s">
        <v>79</v>
      </c>
      <c r="D110" s="16">
        <v>24.15</v>
      </c>
      <c r="E110" s="16" t="s">
        <v>3</v>
      </c>
      <c r="F110" s="6"/>
      <c r="G110" s="6"/>
      <c r="H110" s="7"/>
    </row>
    <row r="111" spans="1:8" ht="13.5">
      <c r="A111" s="17">
        <v>3.3</v>
      </c>
      <c r="B111" s="17" t="s">
        <v>245</v>
      </c>
      <c r="C111" s="33" t="s">
        <v>80</v>
      </c>
      <c r="D111" s="34">
        <v>4.3899999999999997</v>
      </c>
      <c r="E111" s="16" t="s">
        <v>3</v>
      </c>
      <c r="F111" s="6"/>
      <c r="G111" s="6"/>
      <c r="H111" s="53"/>
    </row>
    <row r="112" spans="1:8" ht="13.5">
      <c r="A112" s="17">
        <v>3.4</v>
      </c>
      <c r="B112" s="17" t="s">
        <v>246</v>
      </c>
      <c r="C112" s="33" t="s">
        <v>81</v>
      </c>
      <c r="D112" s="34">
        <v>1.79</v>
      </c>
      <c r="E112" s="16" t="s">
        <v>3</v>
      </c>
      <c r="F112" s="6"/>
      <c r="G112" s="6"/>
      <c r="H112" s="53"/>
    </row>
    <row r="113" spans="1:8" ht="13.5">
      <c r="A113" s="17">
        <v>3.5</v>
      </c>
      <c r="B113" s="17" t="s">
        <v>247</v>
      </c>
      <c r="C113" s="33" t="s">
        <v>82</v>
      </c>
      <c r="D113" s="34">
        <v>0.34</v>
      </c>
      <c r="E113" s="16" t="s">
        <v>3</v>
      </c>
      <c r="F113" s="6"/>
      <c r="G113" s="6"/>
      <c r="H113" s="53"/>
    </row>
    <row r="114" spans="1:8" ht="13.5">
      <c r="A114" s="17">
        <v>3.6</v>
      </c>
      <c r="B114" s="17" t="s">
        <v>248</v>
      </c>
      <c r="C114" s="33" t="s">
        <v>83</v>
      </c>
      <c r="D114" s="34">
        <v>0.23</v>
      </c>
      <c r="E114" s="16" t="s">
        <v>3</v>
      </c>
      <c r="F114" s="6"/>
      <c r="G114" s="6"/>
      <c r="H114" s="53"/>
    </row>
    <row r="115" spans="1:8" ht="13.5">
      <c r="A115" s="17">
        <v>3.7</v>
      </c>
      <c r="B115" s="17" t="s">
        <v>249</v>
      </c>
      <c r="C115" s="33" t="s">
        <v>84</v>
      </c>
      <c r="D115" s="25">
        <v>0.31</v>
      </c>
      <c r="E115" s="16" t="s">
        <v>3</v>
      </c>
      <c r="F115" s="6"/>
      <c r="G115" s="6"/>
      <c r="H115" s="30"/>
    </row>
    <row r="116" spans="1:8" ht="13.5">
      <c r="A116" s="17">
        <v>3.8</v>
      </c>
      <c r="B116" s="17" t="s">
        <v>250</v>
      </c>
      <c r="C116" s="33" t="s">
        <v>85</v>
      </c>
      <c r="D116" s="25">
        <v>0.76</v>
      </c>
      <c r="E116" s="16" t="s">
        <v>3</v>
      </c>
      <c r="F116" s="6"/>
      <c r="G116" s="6"/>
      <c r="H116" s="30"/>
    </row>
    <row r="117" spans="1:8" ht="13.5">
      <c r="A117" s="17">
        <v>3.9</v>
      </c>
      <c r="B117" s="17" t="s">
        <v>251</v>
      </c>
      <c r="C117" s="33" t="s">
        <v>86</v>
      </c>
      <c r="D117" s="25">
        <v>2.7</v>
      </c>
      <c r="E117" s="16" t="s">
        <v>3</v>
      </c>
      <c r="F117" s="6"/>
      <c r="G117" s="6"/>
      <c r="H117" s="30"/>
    </row>
    <row r="118" spans="1:8" ht="13.5">
      <c r="A118" s="54">
        <v>3.1</v>
      </c>
      <c r="B118" s="17" t="s">
        <v>252</v>
      </c>
      <c r="C118" s="33" t="s">
        <v>109</v>
      </c>
      <c r="D118" s="34">
        <v>1.85</v>
      </c>
      <c r="E118" s="16" t="s">
        <v>3</v>
      </c>
      <c r="F118" s="6"/>
      <c r="G118" s="6"/>
      <c r="H118" s="53"/>
    </row>
    <row r="119" spans="1:8" ht="32.25" customHeight="1">
      <c r="A119" s="54">
        <v>3.11</v>
      </c>
      <c r="B119" s="17" t="s">
        <v>253</v>
      </c>
      <c r="C119" s="18" t="s">
        <v>182</v>
      </c>
      <c r="D119" s="34">
        <v>6.14</v>
      </c>
      <c r="E119" s="16" t="s">
        <v>3</v>
      </c>
      <c r="F119" s="6"/>
      <c r="G119" s="6"/>
      <c r="H119" s="53"/>
    </row>
    <row r="120" spans="1:8" s="42" customFormat="1" ht="12.75" customHeight="1">
      <c r="A120" s="36">
        <v>4</v>
      </c>
      <c r="B120" s="36">
        <v>1.6</v>
      </c>
      <c r="C120" s="37" t="s">
        <v>255</v>
      </c>
      <c r="D120" s="38"/>
      <c r="E120" s="39"/>
      <c r="F120" s="40"/>
      <c r="G120" s="40"/>
      <c r="H120" s="47"/>
    </row>
    <row r="121" spans="1:8" ht="12.75" customHeight="1">
      <c r="A121" s="28">
        <v>4.0999999999999996</v>
      </c>
      <c r="B121" s="28" t="s">
        <v>173</v>
      </c>
      <c r="C121" s="18" t="s">
        <v>110</v>
      </c>
      <c r="D121" s="25">
        <v>9.9</v>
      </c>
      <c r="E121" s="25" t="s">
        <v>6</v>
      </c>
      <c r="F121" s="6"/>
      <c r="G121" s="6"/>
      <c r="H121" s="30"/>
    </row>
    <row r="122" spans="1:8" ht="12.75" customHeight="1">
      <c r="A122" s="36">
        <v>4</v>
      </c>
      <c r="B122" s="36">
        <v>1.7</v>
      </c>
      <c r="C122" s="37" t="s">
        <v>256</v>
      </c>
      <c r="D122" s="38"/>
      <c r="E122" s="39"/>
      <c r="F122" s="40"/>
      <c r="G122" s="40"/>
      <c r="H122" s="47"/>
    </row>
    <row r="123" spans="1:8" ht="12.75" customHeight="1">
      <c r="A123" s="28">
        <v>4.0999999999999996</v>
      </c>
      <c r="B123" s="28" t="s">
        <v>151</v>
      </c>
      <c r="C123" s="18" t="s">
        <v>110</v>
      </c>
      <c r="D123" s="25">
        <v>9.9</v>
      </c>
      <c r="E123" s="25" t="s">
        <v>6</v>
      </c>
      <c r="F123" s="6"/>
      <c r="G123" s="6"/>
      <c r="H123" s="30"/>
    </row>
    <row r="124" spans="1:8" ht="12.75" customHeight="1">
      <c r="A124" s="17"/>
      <c r="B124" s="17"/>
      <c r="C124" s="18"/>
      <c r="D124" s="16"/>
      <c r="E124" s="16"/>
      <c r="F124" s="6"/>
      <c r="G124" s="6"/>
      <c r="H124" s="7"/>
    </row>
    <row r="125" spans="1:8" s="42" customFormat="1" ht="12.75" customHeight="1">
      <c r="A125" s="36">
        <v>5</v>
      </c>
      <c r="B125" s="36">
        <v>1.8</v>
      </c>
      <c r="C125" s="37" t="s">
        <v>257</v>
      </c>
      <c r="D125" s="38"/>
      <c r="E125" s="39"/>
      <c r="F125" s="40"/>
      <c r="G125" s="40"/>
      <c r="H125" s="47"/>
    </row>
    <row r="126" spans="1:8" ht="67.5">
      <c r="A126" s="28">
        <v>5.0999999999999996</v>
      </c>
      <c r="B126" s="28" t="s">
        <v>162</v>
      </c>
      <c r="C126" s="31" t="s">
        <v>216</v>
      </c>
      <c r="D126" s="25">
        <v>118.8</v>
      </c>
      <c r="E126" s="25" t="s">
        <v>6</v>
      </c>
      <c r="F126" s="6"/>
      <c r="G126" s="6"/>
      <c r="H126" s="30"/>
    </row>
    <row r="127" spans="1:8" ht="13.5">
      <c r="A127" s="36">
        <v>5</v>
      </c>
      <c r="B127" s="36">
        <v>1.9</v>
      </c>
      <c r="C127" s="37" t="s">
        <v>258</v>
      </c>
      <c r="D127" s="38"/>
      <c r="E127" s="39"/>
      <c r="F127" s="40"/>
      <c r="G127" s="40"/>
      <c r="H127" s="53"/>
    </row>
    <row r="128" spans="1:8" ht="67.5">
      <c r="A128" s="28">
        <v>5.0999999999999996</v>
      </c>
      <c r="B128" s="28" t="s">
        <v>163</v>
      </c>
      <c r="C128" s="31" t="s">
        <v>216</v>
      </c>
      <c r="D128" s="25">
        <v>118.8</v>
      </c>
      <c r="E128" s="25" t="s">
        <v>6</v>
      </c>
      <c r="F128" s="6"/>
      <c r="G128" s="6"/>
      <c r="H128" s="53"/>
    </row>
    <row r="129" spans="1:8" ht="12.75" customHeight="1">
      <c r="A129" s="28"/>
      <c r="B129" s="28"/>
      <c r="C129" s="31"/>
      <c r="D129" s="25"/>
      <c r="E129" s="25"/>
      <c r="F129" s="24"/>
      <c r="G129" s="6"/>
      <c r="H129" s="30"/>
    </row>
    <row r="130" spans="1:8" s="42" customFormat="1" ht="12.75" customHeight="1">
      <c r="A130" s="36">
        <v>6</v>
      </c>
      <c r="B130" s="36">
        <v>1.7</v>
      </c>
      <c r="C130" s="37" t="s">
        <v>259</v>
      </c>
      <c r="D130" s="38"/>
      <c r="E130" s="39"/>
      <c r="F130" s="40"/>
      <c r="G130" s="40"/>
      <c r="H130" s="47"/>
    </row>
    <row r="131" spans="1:8" ht="12.75" customHeight="1">
      <c r="A131" s="28">
        <v>6.1</v>
      </c>
      <c r="B131" s="28" t="s">
        <v>151</v>
      </c>
      <c r="C131" s="29" t="s">
        <v>26</v>
      </c>
      <c r="D131" s="25"/>
      <c r="E131" s="25"/>
      <c r="F131" s="24"/>
      <c r="G131" s="6"/>
      <c r="H131" s="30"/>
    </row>
    <row r="132" spans="1:8" ht="12.75" customHeight="1">
      <c r="A132" s="28" t="s">
        <v>94</v>
      </c>
      <c r="B132" s="28" t="s">
        <v>155</v>
      </c>
      <c r="C132" s="31" t="s">
        <v>87</v>
      </c>
      <c r="D132" s="25">
        <v>557.55999999999995</v>
      </c>
      <c r="E132" s="25" t="s">
        <v>6</v>
      </c>
      <c r="F132" s="6"/>
      <c r="G132" s="6"/>
      <c r="H132" s="30"/>
    </row>
    <row r="133" spans="1:8" ht="12.75" customHeight="1">
      <c r="A133" s="28" t="s">
        <v>101</v>
      </c>
      <c r="B133" s="28" t="s">
        <v>156</v>
      </c>
      <c r="C133" s="31" t="s">
        <v>98</v>
      </c>
      <c r="D133" s="34">
        <v>394.66</v>
      </c>
      <c r="E133" s="25" t="s">
        <v>6</v>
      </c>
      <c r="F133" s="6"/>
      <c r="G133" s="6"/>
      <c r="H133" s="53"/>
    </row>
    <row r="134" spans="1:8" ht="12.75" customHeight="1">
      <c r="A134" s="28"/>
      <c r="B134" s="28"/>
      <c r="C134" s="31"/>
      <c r="D134" s="25"/>
      <c r="E134" s="25"/>
      <c r="F134" s="24"/>
      <c r="G134" s="6"/>
      <c r="H134" s="30"/>
    </row>
    <row r="135" spans="1:8" ht="12.75" customHeight="1">
      <c r="A135" s="28">
        <v>6.2</v>
      </c>
      <c r="B135" s="28" t="s">
        <v>152</v>
      </c>
      <c r="C135" s="29" t="s">
        <v>27</v>
      </c>
      <c r="D135" s="25"/>
      <c r="E135" s="25"/>
      <c r="F135" s="24"/>
      <c r="G135" s="6"/>
      <c r="H135" s="30"/>
    </row>
    <row r="136" spans="1:8" ht="13.5" customHeight="1">
      <c r="A136" s="28" t="s">
        <v>95</v>
      </c>
      <c r="B136" s="28" t="s">
        <v>157</v>
      </c>
      <c r="C136" s="31" t="s">
        <v>88</v>
      </c>
      <c r="D136" s="25">
        <v>557.55999999999995</v>
      </c>
      <c r="E136" s="25" t="s">
        <v>6</v>
      </c>
      <c r="F136" s="6"/>
      <c r="G136" s="6"/>
      <c r="H136" s="30"/>
    </row>
    <row r="137" spans="1:8" ht="13.5" customHeight="1">
      <c r="A137" s="28" t="s">
        <v>102</v>
      </c>
      <c r="B137" s="28" t="s">
        <v>158</v>
      </c>
      <c r="C137" s="31" t="s">
        <v>99</v>
      </c>
      <c r="D137" s="34">
        <v>394.66</v>
      </c>
      <c r="E137" s="25" t="s">
        <v>6</v>
      </c>
      <c r="F137" s="6"/>
      <c r="G137" s="6"/>
      <c r="H137" s="53"/>
    </row>
    <row r="138" spans="1:8" ht="12.75" customHeight="1">
      <c r="A138" s="28"/>
      <c r="B138" s="28"/>
      <c r="C138" s="31"/>
      <c r="D138" s="25"/>
      <c r="E138" s="25"/>
      <c r="F138" s="24"/>
      <c r="G138" s="6"/>
      <c r="H138" s="30"/>
    </row>
    <row r="139" spans="1:8" ht="12.75" customHeight="1">
      <c r="A139" s="28">
        <v>6.3</v>
      </c>
      <c r="B139" s="28" t="s">
        <v>153</v>
      </c>
      <c r="C139" s="29" t="s">
        <v>28</v>
      </c>
      <c r="D139" s="25"/>
      <c r="E139" s="25"/>
      <c r="F139" s="24"/>
      <c r="G139" s="6"/>
      <c r="H139" s="30"/>
    </row>
    <row r="140" spans="1:8" ht="12.75" customHeight="1">
      <c r="A140" s="28" t="s">
        <v>96</v>
      </c>
      <c r="B140" s="28" t="s">
        <v>159</v>
      </c>
      <c r="C140" s="31" t="s">
        <v>89</v>
      </c>
      <c r="D140" s="25">
        <v>557.55999999999995</v>
      </c>
      <c r="E140" s="25" t="s">
        <v>6</v>
      </c>
      <c r="F140" s="6"/>
      <c r="G140" s="6"/>
      <c r="H140" s="30"/>
    </row>
    <row r="141" spans="1:8" ht="12.75" customHeight="1">
      <c r="A141" s="28" t="s">
        <v>103</v>
      </c>
      <c r="B141" s="28" t="s">
        <v>160</v>
      </c>
      <c r="C141" s="31" t="s">
        <v>100</v>
      </c>
      <c r="D141" s="34">
        <v>394.66</v>
      </c>
      <c r="E141" s="25" t="s">
        <v>6</v>
      </c>
      <c r="F141" s="6"/>
      <c r="G141" s="6"/>
      <c r="H141" s="53"/>
    </row>
    <row r="142" spans="1:8" ht="12.75" customHeight="1">
      <c r="A142" s="17"/>
      <c r="B142" s="17"/>
      <c r="C142" s="18"/>
      <c r="D142" s="16"/>
      <c r="E142" s="16"/>
      <c r="F142" s="6"/>
      <c r="G142" s="6"/>
      <c r="H142" s="7"/>
    </row>
    <row r="143" spans="1:8" ht="12.75" customHeight="1">
      <c r="A143" s="28">
        <v>6.4</v>
      </c>
      <c r="B143" s="28" t="s">
        <v>154</v>
      </c>
      <c r="C143" s="29" t="s">
        <v>29</v>
      </c>
      <c r="D143" s="25"/>
      <c r="E143" s="25"/>
      <c r="F143" s="24"/>
      <c r="G143" s="6"/>
      <c r="H143" s="30"/>
    </row>
    <row r="144" spans="1:8" ht="12.75" customHeight="1">
      <c r="A144" s="28" t="s">
        <v>97</v>
      </c>
      <c r="B144" s="28" t="s">
        <v>161</v>
      </c>
      <c r="C144" s="31" t="s">
        <v>47</v>
      </c>
      <c r="D144" s="25">
        <v>431.83</v>
      </c>
      <c r="E144" s="25" t="s">
        <v>6</v>
      </c>
      <c r="F144" s="6"/>
      <c r="G144" s="6"/>
      <c r="H144" s="30"/>
    </row>
    <row r="145" spans="1:8" ht="12.75" customHeight="1">
      <c r="A145" s="36">
        <v>6</v>
      </c>
      <c r="B145" s="36">
        <v>0.8</v>
      </c>
      <c r="C145" s="37" t="s">
        <v>260</v>
      </c>
      <c r="D145" s="38"/>
      <c r="E145" s="39"/>
      <c r="F145" s="40"/>
      <c r="G145" s="40"/>
      <c r="H145" s="53"/>
    </row>
    <row r="146" spans="1:8" ht="12.75" customHeight="1">
      <c r="A146" s="28">
        <v>6.1</v>
      </c>
      <c r="B146" s="28" t="s">
        <v>162</v>
      </c>
      <c r="C146" s="29" t="s">
        <v>26</v>
      </c>
      <c r="D146" s="25"/>
      <c r="E146" s="25"/>
      <c r="F146" s="24"/>
      <c r="G146" s="6"/>
      <c r="H146" s="53"/>
    </row>
    <row r="147" spans="1:8" ht="12.75" customHeight="1">
      <c r="A147" s="28" t="s">
        <v>94</v>
      </c>
      <c r="B147" s="28" t="s">
        <v>261</v>
      </c>
      <c r="C147" s="31" t="s">
        <v>87</v>
      </c>
      <c r="D147" s="25">
        <v>557.55999999999995</v>
      </c>
      <c r="E147" s="25" t="s">
        <v>6</v>
      </c>
      <c r="F147" s="6"/>
      <c r="G147" s="6"/>
      <c r="H147" s="53"/>
    </row>
    <row r="148" spans="1:8" ht="12.75" customHeight="1">
      <c r="A148" s="28" t="s">
        <v>101</v>
      </c>
      <c r="B148" s="28" t="s">
        <v>262</v>
      </c>
      <c r="C148" s="31" t="s">
        <v>98</v>
      </c>
      <c r="D148" s="34">
        <v>394.66</v>
      </c>
      <c r="E148" s="25" t="s">
        <v>6</v>
      </c>
      <c r="F148" s="6"/>
      <c r="G148" s="6"/>
      <c r="H148" s="53"/>
    </row>
    <row r="149" spans="1:8" ht="12.75" customHeight="1">
      <c r="A149" s="28"/>
      <c r="B149" s="28"/>
      <c r="C149" s="31"/>
      <c r="D149" s="25"/>
      <c r="E149" s="25"/>
      <c r="F149" s="24"/>
      <c r="G149" s="6"/>
      <c r="H149" s="53"/>
    </row>
    <row r="150" spans="1:8" ht="12.75" customHeight="1">
      <c r="A150" s="28">
        <v>6.2</v>
      </c>
      <c r="B150" s="28" t="s">
        <v>263</v>
      </c>
      <c r="C150" s="29" t="s">
        <v>27</v>
      </c>
      <c r="D150" s="25"/>
      <c r="E150" s="25"/>
      <c r="F150" s="24"/>
      <c r="G150" s="6"/>
      <c r="H150" s="53"/>
    </row>
    <row r="151" spans="1:8" ht="12.75" customHeight="1">
      <c r="A151" s="28" t="s">
        <v>95</v>
      </c>
      <c r="B151" s="28" t="s">
        <v>264</v>
      </c>
      <c r="C151" s="31" t="s">
        <v>88</v>
      </c>
      <c r="D151" s="25">
        <v>557.55999999999995</v>
      </c>
      <c r="E151" s="25" t="s">
        <v>6</v>
      </c>
      <c r="F151" s="6"/>
      <c r="G151" s="6"/>
      <c r="H151" s="53"/>
    </row>
    <row r="152" spans="1:8" ht="12.75" customHeight="1">
      <c r="A152" s="28" t="s">
        <v>102</v>
      </c>
      <c r="B152" s="28" t="s">
        <v>265</v>
      </c>
      <c r="C152" s="31" t="s">
        <v>99</v>
      </c>
      <c r="D152" s="34">
        <v>394.66</v>
      </c>
      <c r="E152" s="25" t="s">
        <v>6</v>
      </c>
      <c r="F152" s="6"/>
      <c r="G152" s="6"/>
      <c r="H152" s="53"/>
    </row>
    <row r="153" spans="1:8" ht="12.75" customHeight="1">
      <c r="A153" s="28"/>
      <c r="B153" s="28"/>
      <c r="C153" s="31"/>
      <c r="D153" s="25"/>
      <c r="E153" s="25"/>
      <c r="F153" s="24"/>
      <c r="G153" s="6"/>
      <c r="H153" s="53"/>
    </row>
    <row r="154" spans="1:8" ht="12.75" customHeight="1">
      <c r="A154" s="28">
        <v>6.3</v>
      </c>
      <c r="B154" s="28" t="s">
        <v>266</v>
      </c>
      <c r="C154" s="29" t="s">
        <v>28</v>
      </c>
      <c r="D154" s="25"/>
      <c r="E154" s="25"/>
      <c r="F154" s="24"/>
      <c r="G154" s="6"/>
      <c r="H154" s="53"/>
    </row>
    <row r="155" spans="1:8" ht="12.75" customHeight="1">
      <c r="A155" s="28" t="s">
        <v>96</v>
      </c>
      <c r="B155" s="28" t="s">
        <v>267</v>
      </c>
      <c r="C155" s="31" t="s">
        <v>89</v>
      </c>
      <c r="D155" s="25">
        <v>557.55999999999995</v>
      </c>
      <c r="E155" s="25" t="s">
        <v>6</v>
      </c>
      <c r="F155" s="6"/>
      <c r="G155" s="6"/>
      <c r="H155" s="53"/>
    </row>
    <row r="156" spans="1:8" ht="12.75" customHeight="1">
      <c r="A156" s="28" t="s">
        <v>103</v>
      </c>
      <c r="B156" s="28" t="s">
        <v>268</v>
      </c>
      <c r="C156" s="31" t="s">
        <v>100</v>
      </c>
      <c r="D156" s="34">
        <v>394.66</v>
      </c>
      <c r="E156" s="25" t="s">
        <v>6</v>
      </c>
      <c r="F156" s="6"/>
      <c r="G156" s="6"/>
      <c r="H156" s="53"/>
    </row>
    <row r="157" spans="1:8" ht="12.75" customHeight="1">
      <c r="A157" s="17"/>
      <c r="B157" s="17"/>
      <c r="C157" s="18"/>
      <c r="D157" s="16"/>
      <c r="E157" s="16"/>
      <c r="F157" s="6"/>
      <c r="G157" s="6"/>
      <c r="H157" s="53"/>
    </row>
    <row r="158" spans="1:8" ht="12.75" customHeight="1">
      <c r="A158" s="28">
        <v>6.4</v>
      </c>
      <c r="B158" s="28" t="s">
        <v>269</v>
      </c>
      <c r="C158" s="29" t="s">
        <v>29</v>
      </c>
      <c r="D158" s="25"/>
      <c r="E158" s="25"/>
      <c r="F158" s="24"/>
      <c r="G158" s="6"/>
      <c r="H158" s="53"/>
    </row>
    <row r="159" spans="1:8" ht="12.75" customHeight="1">
      <c r="A159" s="28" t="s">
        <v>97</v>
      </c>
      <c r="B159" s="28" t="s">
        <v>270</v>
      </c>
      <c r="C159" s="31" t="s">
        <v>47</v>
      </c>
      <c r="D159" s="25">
        <v>431.83</v>
      </c>
      <c r="E159" s="25" t="s">
        <v>6</v>
      </c>
      <c r="F159" s="6"/>
      <c r="G159" s="6"/>
      <c r="H159" s="30"/>
    </row>
    <row r="160" spans="1:8" ht="12.75" customHeight="1">
      <c r="A160" s="45"/>
      <c r="B160" s="45"/>
      <c r="C160" s="33"/>
      <c r="D160" s="34"/>
      <c r="E160" s="34"/>
      <c r="F160" s="52"/>
      <c r="G160" s="52"/>
      <c r="H160" s="53"/>
    </row>
    <row r="161" spans="1:8" s="42" customFormat="1" ht="12.75" customHeight="1">
      <c r="A161" s="36">
        <v>7</v>
      </c>
      <c r="B161" s="36">
        <v>1.9</v>
      </c>
      <c r="C161" s="37" t="s">
        <v>271</v>
      </c>
      <c r="D161" s="38"/>
      <c r="E161" s="39"/>
      <c r="F161" s="40"/>
      <c r="G161" s="40"/>
      <c r="H161" s="47"/>
    </row>
    <row r="162" spans="1:8" ht="12.75" customHeight="1">
      <c r="A162" s="28">
        <v>7.1</v>
      </c>
      <c r="B162" s="28" t="s">
        <v>163</v>
      </c>
      <c r="C162" s="31" t="s">
        <v>183</v>
      </c>
      <c r="D162" s="25">
        <v>302.45999999999998</v>
      </c>
      <c r="E162" s="25" t="s">
        <v>6</v>
      </c>
      <c r="F162" s="6"/>
      <c r="G162" s="6"/>
      <c r="H162" s="30"/>
    </row>
    <row r="163" spans="1:8" ht="12.75" customHeight="1">
      <c r="A163" s="36">
        <v>7</v>
      </c>
      <c r="B163" s="55">
        <v>1.1000000000000001</v>
      </c>
      <c r="C163" s="37" t="s">
        <v>272</v>
      </c>
      <c r="D163" s="38"/>
      <c r="E163" s="39"/>
      <c r="F163" s="40"/>
      <c r="G163" s="40"/>
      <c r="H163" s="53"/>
    </row>
    <row r="164" spans="1:8" ht="12.75" customHeight="1">
      <c r="A164" s="28">
        <v>7.1</v>
      </c>
      <c r="B164" s="28" t="s">
        <v>164</v>
      </c>
      <c r="C164" s="31" t="s">
        <v>183</v>
      </c>
      <c r="D164" s="25">
        <v>302.45999999999998</v>
      </c>
      <c r="E164" s="25" t="s">
        <v>6</v>
      </c>
      <c r="F164" s="6"/>
      <c r="G164" s="6"/>
      <c r="H164" s="53"/>
    </row>
    <row r="165" spans="1:8" ht="12.75" customHeight="1">
      <c r="A165" s="28"/>
      <c r="B165" s="28"/>
      <c r="C165" s="31"/>
      <c r="D165" s="25"/>
      <c r="E165" s="25"/>
      <c r="F165" s="24"/>
      <c r="G165" s="6"/>
      <c r="H165" s="30"/>
    </row>
    <row r="166" spans="1:8" s="42" customFormat="1" ht="12.75" customHeight="1">
      <c r="A166" s="36">
        <v>8</v>
      </c>
      <c r="B166" s="55">
        <v>1.1100000000000001</v>
      </c>
      <c r="C166" s="37" t="s">
        <v>273</v>
      </c>
      <c r="D166" s="38"/>
      <c r="E166" s="39"/>
      <c r="F166" s="40"/>
      <c r="G166" s="40"/>
      <c r="H166" s="47"/>
    </row>
    <row r="167" spans="1:8" ht="12.75" customHeight="1">
      <c r="A167" s="17">
        <v>8.1</v>
      </c>
      <c r="B167" s="17" t="s">
        <v>171</v>
      </c>
      <c r="C167" s="18" t="s">
        <v>184</v>
      </c>
      <c r="D167" s="25">
        <v>6</v>
      </c>
      <c r="E167" s="25" t="s">
        <v>5</v>
      </c>
      <c r="F167" s="6"/>
      <c r="G167" s="6"/>
      <c r="H167" s="7"/>
    </row>
    <row r="168" spans="1:8" ht="12.75" customHeight="1">
      <c r="A168" s="36">
        <v>8</v>
      </c>
      <c r="B168" s="55">
        <v>1.1200000000000001</v>
      </c>
      <c r="C168" s="37" t="s">
        <v>274</v>
      </c>
      <c r="D168" s="38"/>
      <c r="E168" s="39"/>
      <c r="F168" s="40"/>
      <c r="G168" s="40"/>
      <c r="H168" s="53"/>
    </row>
    <row r="169" spans="1:8" ht="12.75" customHeight="1">
      <c r="A169" s="17">
        <v>8.1</v>
      </c>
      <c r="B169" s="17" t="s">
        <v>172</v>
      </c>
      <c r="C169" s="18" t="s">
        <v>184</v>
      </c>
      <c r="D169" s="25">
        <v>6</v>
      </c>
      <c r="E169" s="25" t="s">
        <v>5</v>
      </c>
      <c r="F169" s="6"/>
      <c r="G169" s="6"/>
      <c r="H169" s="53"/>
    </row>
    <row r="170" spans="1:8" ht="12.75" customHeight="1">
      <c r="A170" s="28"/>
      <c r="B170" s="28"/>
      <c r="C170" s="31"/>
      <c r="D170" s="25"/>
      <c r="E170" s="25"/>
      <c r="F170" s="24"/>
      <c r="G170" s="6"/>
      <c r="H170" s="30"/>
    </row>
    <row r="171" spans="1:8" s="42" customFormat="1" ht="12.75" customHeight="1">
      <c r="A171" s="36">
        <v>9</v>
      </c>
      <c r="B171" s="55">
        <v>1.1299999999999999</v>
      </c>
      <c r="C171" s="37" t="s">
        <v>275</v>
      </c>
      <c r="D171" s="38"/>
      <c r="E171" s="39"/>
      <c r="F171" s="40"/>
      <c r="G171" s="40"/>
      <c r="H171" s="47"/>
    </row>
    <row r="172" spans="1:8" ht="12.75" customHeight="1">
      <c r="A172" s="17">
        <v>9.1</v>
      </c>
      <c r="B172" s="17" t="s">
        <v>277</v>
      </c>
      <c r="C172" s="18" t="s">
        <v>208</v>
      </c>
      <c r="D172" s="25">
        <v>2.16</v>
      </c>
      <c r="E172" s="25" t="s">
        <v>215</v>
      </c>
      <c r="F172" s="6"/>
      <c r="G172" s="6"/>
      <c r="H172" s="7"/>
    </row>
    <row r="173" spans="1:8" ht="12.75" customHeight="1">
      <c r="A173" s="17">
        <v>9.1999999999999993</v>
      </c>
      <c r="B173" s="17" t="s">
        <v>278</v>
      </c>
      <c r="C173" s="18" t="s">
        <v>209</v>
      </c>
      <c r="D173" s="25">
        <v>1.8</v>
      </c>
      <c r="E173" s="25" t="s">
        <v>215</v>
      </c>
      <c r="F173" s="6"/>
      <c r="G173" s="6"/>
      <c r="H173" s="7"/>
    </row>
    <row r="174" spans="1:8" ht="12.75" customHeight="1">
      <c r="A174" s="17">
        <v>9.3000000000000007</v>
      </c>
      <c r="B174" s="17" t="s">
        <v>279</v>
      </c>
      <c r="C174" s="18" t="s">
        <v>210</v>
      </c>
      <c r="D174" s="25">
        <v>11.51</v>
      </c>
      <c r="E174" s="25" t="s">
        <v>215</v>
      </c>
      <c r="F174" s="6"/>
      <c r="G174" s="6"/>
      <c r="H174" s="7"/>
    </row>
    <row r="175" spans="1:8" ht="12.75" customHeight="1">
      <c r="A175" s="17">
        <v>9.4</v>
      </c>
      <c r="B175" s="17" t="s">
        <v>280</v>
      </c>
      <c r="C175" s="18" t="s">
        <v>211</v>
      </c>
      <c r="D175" s="25">
        <v>8.8000000000000007</v>
      </c>
      <c r="E175" s="25" t="s">
        <v>215</v>
      </c>
      <c r="F175" s="6"/>
      <c r="G175" s="6"/>
      <c r="H175" s="7"/>
    </row>
    <row r="176" spans="1:8" ht="12.75" customHeight="1">
      <c r="A176" s="17">
        <v>9.5</v>
      </c>
      <c r="B176" s="17" t="s">
        <v>281</v>
      </c>
      <c r="C176" s="18" t="s">
        <v>212</v>
      </c>
      <c r="D176" s="25">
        <v>2.9</v>
      </c>
      <c r="E176" s="25" t="s">
        <v>215</v>
      </c>
      <c r="F176" s="6"/>
      <c r="G176" s="6"/>
      <c r="H176" s="7"/>
    </row>
    <row r="177" spans="1:8" ht="12.75" customHeight="1">
      <c r="A177" s="17">
        <v>9.6</v>
      </c>
      <c r="B177" s="17" t="s">
        <v>282</v>
      </c>
      <c r="C177" s="18" t="s">
        <v>213</v>
      </c>
      <c r="D177" s="34">
        <v>11.4</v>
      </c>
      <c r="E177" s="25" t="s">
        <v>215</v>
      </c>
      <c r="F177" s="6"/>
      <c r="G177" s="6"/>
      <c r="H177" s="53"/>
    </row>
    <row r="178" spans="1:8" ht="12.75" customHeight="1">
      <c r="A178" s="17">
        <v>9.6999999999999993</v>
      </c>
      <c r="B178" s="17" t="s">
        <v>283</v>
      </c>
      <c r="C178" s="18" t="s">
        <v>214</v>
      </c>
      <c r="D178" s="34">
        <v>11.5</v>
      </c>
      <c r="E178" s="25" t="s">
        <v>215</v>
      </c>
      <c r="F178" s="6"/>
      <c r="G178" s="6"/>
      <c r="H178" s="53"/>
    </row>
    <row r="179" spans="1:8" ht="12.75" customHeight="1">
      <c r="A179" s="36">
        <v>9</v>
      </c>
      <c r="B179" s="55">
        <v>1.1399999999999999</v>
      </c>
      <c r="C179" s="37" t="s">
        <v>276</v>
      </c>
      <c r="D179" s="38"/>
      <c r="E179" s="39"/>
      <c r="F179" s="40"/>
      <c r="G179" s="40"/>
      <c r="H179" s="53"/>
    </row>
    <row r="180" spans="1:8" ht="12.75" customHeight="1">
      <c r="A180" s="17">
        <v>9.1</v>
      </c>
      <c r="B180" s="17" t="s">
        <v>284</v>
      </c>
      <c r="C180" s="18" t="s">
        <v>208</v>
      </c>
      <c r="D180" s="25">
        <v>2.16</v>
      </c>
      <c r="E180" s="25" t="s">
        <v>215</v>
      </c>
      <c r="F180" s="6"/>
      <c r="G180" s="6"/>
      <c r="H180" s="53"/>
    </row>
    <row r="181" spans="1:8" ht="12.75" customHeight="1">
      <c r="A181" s="17">
        <v>9.1999999999999993</v>
      </c>
      <c r="B181" s="17" t="s">
        <v>285</v>
      </c>
      <c r="C181" s="18" t="s">
        <v>209</v>
      </c>
      <c r="D181" s="25">
        <v>1.8</v>
      </c>
      <c r="E181" s="25" t="s">
        <v>215</v>
      </c>
      <c r="F181" s="6"/>
      <c r="G181" s="6"/>
      <c r="H181" s="53"/>
    </row>
    <row r="182" spans="1:8" ht="12.75" customHeight="1">
      <c r="A182" s="17">
        <v>9.3000000000000007</v>
      </c>
      <c r="B182" s="17" t="s">
        <v>286</v>
      </c>
      <c r="C182" s="18" t="s">
        <v>210</v>
      </c>
      <c r="D182" s="25">
        <v>11.51</v>
      </c>
      <c r="E182" s="25" t="s">
        <v>215</v>
      </c>
      <c r="F182" s="6"/>
      <c r="G182" s="6"/>
      <c r="H182" s="53"/>
    </row>
    <row r="183" spans="1:8" ht="12.75" customHeight="1">
      <c r="A183" s="17">
        <v>9.4</v>
      </c>
      <c r="B183" s="17" t="s">
        <v>287</v>
      </c>
      <c r="C183" s="18" t="s">
        <v>211</v>
      </c>
      <c r="D183" s="25">
        <v>8.8000000000000007</v>
      </c>
      <c r="E183" s="25" t="s">
        <v>215</v>
      </c>
      <c r="F183" s="6"/>
      <c r="G183" s="6"/>
      <c r="H183" s="53"/>
    </row>
    <row r="184" spans="1:8" ht="12.75" customHeight="1">
      <c r="A184" s="17">
        <v>9.5</v>
      </c>
      <c r="B184" s="17" t="s">
        <v>288</v>
      </c>
      <c r="C184" s="18" t="s">
        <v>212</v>
      </c>
      <c r="D184" s="25">
        <v>2.9</v>
      </c>
      <c r="E184" s="25" t="s">
        <v>215</v>
      </c>
      <c r="F184" s="6"/>
      <c r="G184" s="6"/>
      <c r="H184" s="53"/>
    </row>
    <row r="185" spans="1:8" ht="12.75" customHeight="1">
      <c r="A185" s="17">
        <v>9.6</v>
      </c>
      <c r="B185" s="17" t="s">
        <v>289</v>
      </c>
      <c r="C185" s="18" t="s">
        <v>213</v>
      </c>
      <c r="D185" s="34">
        <v>11.4</v>
      </c>
      <c r="E185" s="25" t="s">
        <v>215</v>
      </c>
      <c r="F185" s="6"/>
      <c r="G185" s="6"/>
      <c r="H185" s="53"/>
    </row>
    <row r="186" spans="1:8" ht="12.75" customHeight="1">
      <c r="A186" s="17">
        <v>9.6999999999999993</v>
      </c>
      <c r="B186" s="17" t="s">
        <v>290</v>
      </c>
      <c r="C186" s="18" t="s">
        <v>214</v>
      </c>
      <c r="D186" s="34">
        <v>11.5</v>
      </c>
      <c r="E186" s="25" t="s">
        <v>215</v>
      </c>
      <c r="F186" s="6"/>
      <c r="G186" s="6"/>
      <c r="H186" s="53"/>
    </row>
    <row r="187" spans="1:8" ht="12.75" customHeight="1">
      <c r="A187" s="28"/>
      <c r="B187" s="28"/>
      <c r="C187" s="31"/>
      <c r="D187" s="25"/>
      <c r="E187" s="25"/>
      <c r="F187" s="24"/>
      <c r="G187" s="6"/>
      <c r="H187" s="30"/>
    </row>
    <row r="188" spans="1:8" s="42" customFormat="1" ht="12.75" customHeight="1">
      <c r="A188" s="36">
        <v>10</v>
      </c>
      <c r="B188" s="55">
        <v>1.1499999999999999</v>
      </c>
      <c r="C188" s="37" t="s">
        <v>291</v>
      </c>
      <c r="D188" s="38"/>
      <c r="E188" s="39"/>
      <c r="F188" s="40"/>
      <c r="G188" s="40"/>
      <c r="H188" s="47"/>
    </row>
    <row r="189" spans="1:8" ht="12.75" customHeight="1">
      <c r="A189" s="28">
        <v>10.1</v>
      </c>
      <c r="B189" s="28" t="s">
        <v>293</v>
      </c>
      <c r="C189" s="31" t="s">
        <v>205</v>
      </c>
      <c r="D189" s="25">
        <v>302.45999999999998</v>
      </c>
      <c r="E189" s="25" t="s">
        <v>6</v>
      </c>
      <c r="F189" s="6"/>
      <c r="G189" s="6"/>
      <c r="H189" s="30"/>
    </row>
    <row r="190" spans="1:8" ht="12.75" customHeight="1">
      <c r="A190" s="36">
        <v>10</v>
      </c>
      <c r="B190" s="55">
        <v>1.1599999999999999</v>
      </c>
      <c r="C190" s="37" t="s">
        <v>292</v>
      </c>
      <c r="D190" s="38"/>
      <c r="E190" s="39"/>
      <c r="F190" s="40"/>
      <c r="G190" s="40"/>
      <c r="H190" s="53"/>
    </row>
    <row r="191" spans="1:8" ht="12.75" customHeight="1">
      <c r="A191" s="28">
        <v>10.1</v>
      </c>
      <c r="B191" s="28" t="s">
        <v>294</v>
      </c>
      <c r="C191" s="31" t="s">
        <v>205</v>
      </c>
      <c r="D191" s="25">
        <v>302.45999999999998</v>
      </c>
      <c r="E191" s="25" t="s">
        <v>6</v>
      </c>
      <c r="F191" s="6"/>
      <c r="G191" s="6"/>
      <c r="H191" s="53"/>
    </row>
    <row r="192" spans="1:8" ht="12.75" customHeight="1">
      <c r="A192" s="28"/>
      <c r="B192" s="28"/>
      <c r="C192" s="31"/>
      <c r="D192" s="25"/>
      <c r="E192" s="25"/>
      <c r="F192" s="24"/>
      <c r="G192" s="6"/>
      <c r="H192" s="30"/>
    </row>
    <row r="193" spans="1:9" s="42" customFormat="1" ht="12.75" customHeight="1">
      <c r="A193" s="36">
        <v>11</v>
      </c>
      <c r="B193" s="55">
        <v>1.17</v>
      </c>
      <c r="C193" s="37" t="s">
        <v>295</v>
      </c>
      <c r="D193" s="38"/>
      <c r="E193" s="39"/>
      <c r="F193" s="40"/>
      <c r="G193" s="40"/>
      <c r="H193" s="47"/>
    </row>
    <row r="194" spans="1:9" ht="12.75" customHeight="1">
      <c r="A194" s="28">
        <v>11.1</v>
      </c>
      <c r="B194" s="28" t="s">
        <v>297</v>
      </c>
      <c r="C194" s="31" t="s">
        <v>185</v>
      </c>
      <c r="D194" s="25">
        <v>250</v>
      </c>
      <c r="E194" s="25" t="s">
        <v>30</v>
      </c>
      <c r="F194" s="6"/>
      <c r="G194" s="6"/>
      <c r="H194" s="30"/>
    </row>
    <row r="195" spans="1:9" ht="12.75" customHeight="1">
      <c r="A195" s="45"/>
      <c r="B195" s="45"/>
      <c r="C195" s="33"/>
      <c r="D195" s="34"/>
      <c r="E195" s="34"/>
      <c r="F195" s="52"/>
      <c r="G195" s="52"/>
      <c r="H195" s="53"/>
    </row>
    <row r="196" spans="1:9" ht="12.75" customHeight="1">
      <c r="A196" s="36">
        <v>11</v>
      </c>
      <c r="B196" s="55">
        <v>1.18</v>
      </c>
      <c r="C196" s="37" t="s">
        <v>296</v>
      </c>
      <c r="D196" s="38"/>
      <c r="E196" s="39"/>
      <c r="F196" s="40"/>
      <c r="G196" s="40"/>
      <c r="H196" s="30"/>
    </row>
    <row r="197" spans="1:9" ht="12.75" customHeight="1">
      <c r="A197" s="28">
        <v>11.1</v>
      </c>
      <c r="B197" s="28" t="s">
        <v>298</v>
      </c>
      <c r="C197" s="31" t="s">
        <v>185</v>
      </c>
      <c r="D197" s="25">
        <v>250</v>
      </c>
      <c r="E197" s="25" t="s">
        <v>30</v>
      </c>
      <c r="F197" s="6"/>
      <c r="G197" s="6"/>
      <c r="H197" s="53"/>
    </row>
    <row r="198" spans="1:9" ht="12.75" customHeight="1">
      <c r="A198" s="32"/>
      <c r="B198" s="32"/>
      <c r="C198" s="33"/>
      <c r="D198" s="34"/>
      <c r="E198" s="34"/>
      <c r="F198" s="52"/>
      <c r="G198" s="52"/>
      <c r="H198" s="53"/>
    </row>
    <row r="199" spans="1:9" ht="12.75" customHeight="1">
      <c r="A199" s="73"/>
      <c r="B199" s="73">
        <v>1.19</v>
      </c>
      <c r="C199" s="74" t="s">
        <v>300</v>
      </c>
      <c r="D199" s="75"/>
      <c r="E199" s="75"/>
      <c r="F199" s="40"/>
      <c r="G199" s="40"/>
      <c r="H199" s="76"/>
    </row>
    <row r="200" spans="1:9" ht="18" customHeight="1">
      <c r="A200" s="32"/>
      <c r="B200" s="32" t="s">
        <v>299</v>
      </c>
      <c r="C200" s="33" t="s">
        <v>303</v>
      </c>
      <c r="D200" s="34">
        <v>62.6</v>
      </c>
      <c r="E200" s="34" t="s">
        <v>6</v>
      </c>
      <c r="F200" s="52"/>
      <c r="G200" s="52"/>
      <c r="H200" s="53"/>
    </row>
    <row r="201" spans="1:9" ht="12.75" customHeight="1">
      <c r="A201" s="32"/>
      <c r="B201" s="66">
        <v>1.2</v>
      </c>
      <c r="C201" s="35" t="s">
        <v>301</v>
      </c>
      <c r="D201" s="34"/>
      <c r="E201" s="34"/>
      <c r="F201" s="52"/>
      <c r="G201" s="52"/>
      <c r="H201" s="53"/>
    </row>
    <row r="202" spans="1:9" ht="12.75" customHeight="1">
      <c r="A202" s="28"/>
      <c r="B202" s="32" t="s">
        <v>302</v>
      </c>
      <c r="C202" s="33" t="s">
        <v>303</v>
      </c>
      <c r="D202" s="34">
        <v>62.6</v>
      </c>
      <c r="E202" s="34" t="s">
        <v>6</v>
      </c>
      <c r="F202" s="52"/>
      <c r="G202" s="52"/>
      <c r="H202" s="30"/>
    </row>
    <row r="203" spans="1:9" ht="12.75" customHeight="1">
      <c r="A203" s="67"/>
      <c r="B203" s="68"/>
      <c r="C203" s="69"/>
      <c r="D203" s="70"/>
      <c r="E203" s="70"/>
      <c r="F203" s="71"/>
      <c r="G203" s="72"/>
      <c r="H203" s="53"/>
    </row>
    <row r="204" spans="1:9" ht="13.5">
      <c r="A204" s="102" t="s">
        <v>175</v>
      </c>
      <c r="B204" s="103"/>
      <c r="C204" s="103"/>
      <c r="D204" s="103"/>
      <c r="E204" s="103"/>
      <c r="F204" s="103"/>
      <c r="G204" s="58"/>
      <c r="H204" s="57"/>
      <c r="I204" s="56"/>
    </row>
  </sheetData>
  <mergeCells count="12">
    <mergeCell ref="A9:H9"/>
    <mergeCell ref="A204:F204"/>
    <mergeCell ref="A1:H1"/>
    <mergeCell ref="A2:H2"/>
    <mergeCell ref="A3:F3"/>
    <mergeCell ref="A5:F5"/>
    <mergeCell ref="A6:A8"/>
    <mergeCell ref="B6:B8"/>
    <mergeCell ref="D6:F6"/>
    <mergeCell ref="D7:D8"/>
    <mergeCell ref="E7:E8"/>
    <mergeCell ref="F7:F8"/>
  </mergeCells>
  <pageMargins left="0.70866141732283472" right="0.70866141732283472" top="0.74803149606299213" bottom="0.74803149606299213" header="0.31496062992125984" footer="0.31496062992125984"/>
  <pageSetup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OS TOTAL</vt:lpstr>
      <vt:lpstr>PLAN DE OFERTA</vt:lpstr>
      <vt:lpstr>plan de oferta dos edificios</vt:lpstr>
      <vt:lpstr>'OS TOTAL'!Área_de_impresión</vt:lpstr>
      <vt:lpstr>'OS TOTAL'!Títulos_a_imprimir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</dc:creator>
  <cp:lastModifiedBy>Noemy del Carmen Ortiz Montoya</cp:lastModifiedBy>
  <cp:lastPrinted>2022-07-13T16:15:25Z</cp:lastPrinted>
  <dcterms:created xsi:type="dcterms:W3CDTF">2013-07-17T04:48:00Z</dcterms:created>
  <dcterms:modified xsi:type="dcterms:W3CDTF">2022-10-04T21:01:50Z</dcterms:modified>
</cp:coreProperties>
</file>